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775" windowHeight="9195" activeTab="0"/>
  </bookViews>
  <sheets>
    <sheet name="nerazvrstane ceste" sheetId="1" r:id="rId1"/>
  </sheets>
  <definedNames>
    <definedName name="_xlnm.Print_Area" localSheetId="0">'nerazvrstane ceste'!$A$1:$H$674</definedName>
  </definedNames>
  <calcPr fullCalcOnLoad="1"/>
</workbook>
</file>

<file path=xl/sharedStrings.xml><?xml version="1.0" encoding="utf-8"?>
<sst xmlns="http://schemas.openxmlformats.org/spreadsheetml/2006/main" count="1938" uniqueCount="1896">
  <si>
    <t>Red.</t>
  </si>
  <si>
    <t>Oznaka</t>
  </si>
  <si>
    <t>Opis ceste</t>
  </si>
  <si>
    <t>Duljina</t>
  </si>
  <si>
    <t xml:space="preserve">Prosječ- </t>
  </si>
  <si>
    <t>Vrsta podloge</t>
  </si>
  <si>
    <t>broj</t>
  </si>
  <si>
    <t>ceste</t>
  </si>
  <si>
    <t>na širina</t>
  </si>
  <si>
    <t>asfalt</t>
  </si>
  <si>
    <t>makadam</t>
  </si>
  <si>
    <t>km</t>
  </si>
  <si>
    <t>m</t>
  </si>
  <si>
    <t>Nerazvrstane ceste</t>
  </si>
  <si>
    <t xml:space="preserve">                  </t>
  </si>
  <si>
    <t xml:space="preserve">Mjesni odbor :  Pregrada  </t>
  </si>
  <si>
    <t>(oznaka ceste - P)</t>
  </si>
  <si>
    <t>P-1</t>
  </si>
  <si>
    <t>D206, Ž2096 - Dragutina Kunovića - P6, P11</t>
  </si>
  <si>
    <t>P-2</t>
  </si>
  <si>
    <t>P1 - Augusta Cesarca - P16</t>
  </si>
  <si>
    <t>P-2.1</t>
  </si>
  <si>
    <t>P2 - Odvojak Dom zdravlja</t>
  </si>
  <si>
    <t>P-3</t>
  </si>
  <si>
    <t>P4, P9 - Odvojak Farof</t>
  </si>
  <si>
    <t>P-4</t>
  </si>
  <si>
    <t>P7 - Josipa Karla Tuškana - P3, P9</t>
  </si>
  <si>
    <t>P-5</t>
  </si>
  <si>
    <t>D206 - Stjepana Škreblina - P1</t>
  </si>
  <si>
    <t>P-6</t>
  </si>
  <si>
    <t>D206 - Obrtnička ulica - P1, P11</t>
  </si>
  <si>
    <t>P-7</t>
  </si>
  <si>
    <t>D206 - Ulica Josipa Kolara - P4</t>
  </si>
  <si>
    <t>P-8</t>
  </si>
  <si>
    <t>D206 - Prolaz Matice hrvatske- P4</t>
  </si>
  <si>
    <t>P-9</t>
  </si>
  <si>
    <t>P7,P4 - Pod Lenartom - Pe,P4</t>
  </si>
  <si>
    <t>P-9.1</t>
  </si>
  <si>
    <t>P9 - Lovački dom</t>
  </si>
  <si>
    <t>P-10</t>
  </si>
  <si>
    <t>D206 - Ulica Grofa Keglevića</t>
  </si>
  <si>
    <t>P-11</t>
  </si>
  <si>
    <t>P1, P6 - Ulica Marka Tepeša</t>
  </si>
  <si>
    <t>P-11.1</t>
  </si>
  <si>
    <t>P11- M.Tepeša - Pregrada Vrhi - P11.2</t>
  </si>
  <si>
    <t>P-11.2</t>
  </si>
  <si>
    <t>D206 - Odvojak II - Cvek - Novak - P11.1</t>
  </si>
  <si>
    <t>P-12</t>
  </si>
  <si>
    <t>P11 - Ulica Rikarda Jorgovanića</t>
  </si>
  <si>
    <t>P-13</t>
  </si>
  <si>
    <t>Ž2096 - Ulica Antuna Mihanovića</t>
  </si>
  <si>
    <t>P-14</t>
  </si>
  <si>
    <t>D206 - Ulica Matije Gupca - Ž2096</t>
  </si>
  <si>
    <t>P-14.1</t>
  </si>
  <si>
    <t>Odvojak I - Hanžići - Golubići</t>
  </si>
  <si>
    <t>P-15</t>
  </si>
  <si>
    <t>D206 - Ulica Kolarija</t>
  </si>
  <si>
    <t>P-16</t>
  </si>
  <si>
    <t>Ž2096 - Zagrebačka ulica</t>
  </si>
  <si>
    <t>P-16.1</t>
  </si>
  <si>
    <t xml:space="preserve">P16 - Odvojak </t>
  </si>
  <si>
    <t>P-17</t>
  </si>
  <si>
    <t>D206 - Ulica Augusta Šenoe</t>
  </si>
  <si>
    <t>P-18</t>
  </si>
  <si>
    <t>D206 - Ulica Ksavera Š. Đalskog</t>
  </si>
  <si>
    <t>P-19</t>
  </si>
  <si>
    <t>D206 - Ulica Miroslava Krleže</t>
  </si>
  <si>
    <t>P-19.1</t>
  </si>
  <si>
    <t>P19 - Ulica  A.Kovačića</t>
  </si>
  <si>
    <t>P-20</t>
  </si>
  <si>
    <t>P9 - Slavoljuba Kantocija</t>
  </si>
  <si>
    <t>P-21</t>
  </si>
  <si>
    <t>D206 - Ulica Dobrava</t>
  </si>
  <si>
    <t>P-21.1</t>
  </si>
  <si>
    <t xml:space="preserve">P21 - Odvojak </t>
  </si>
  <si>
    <t>P-22</t>
  </si>
  <si>
    <t xml:space="preserve">P1 - Rudarska ulica </t>
  </si>
  <si>
    <t>P-23</t>
  </si>
  <si>
    <t>D206 - Dragutina Domjanića</t>
  </si>
  <si>
    <t>P-24</t>
  </si>
  <si>
    <t>D206 - Vinagorska ulica - P29</t>
  </si>
  <si>
    <t>P-25</t>
  </si>
  <si>
    <t>Ž2118 - Ulica Stjepana Beloševića - P15</t>
  </si>
  <si>
    <t>P-26</t>
  </si>
  <si>
    <t xml:space="preserve">D206 - Ulica Franje Cvjetka </t>
  </si>
  <si>
    <t>P-27</t>
  </si>
  <si>
    <t>P28 - Ulica Gustava Krkleca - P16</t>
  </si>
  <si>
    <t>P-28</t>
  </si>
  <si>
    <t>P2 - Ulica Jurice Prejca - P27</t>
  </si>
  <si>
    <t>P-29</t>
  </si>
  <si>
    <t>P17 - Ulica Baruna Ottenfelsa - P26</t>
  </si>
  <si>
    <t>P-29.1</t>
  </si>
  <si>
    <t>P29 - Odvojak I</t>
  </si>
  <si>
    <t>P-29.2</t>
  </si>
  <si>
    <t>D206 - Odvojak II - P29</t>
  </si>
  <si>
    <t>P-30</t>
  </si>
  <si>
    <t>Ž2096 - Ulica Marije Roth Hrestak</t>
  </si>
  <si>
    <t>P-31</t>
  </si>
  <si>
    <t>D206 - Prilaz Mate Majera</t>
  </si>
  <si>
    <t>P-32</t>
  </si>
  <si>
    <t>D206 - Kratka ulica</t>
  </si>
  <si>
    <t>P-33</t>
  </si>
  <si>
    <t>D206 - Bežanska ulica</t>
  </si>
  <si>
    <t>P-34</t>
  </si>
  <si>
    <t>D206 - Bregovita ulica</t>
  </si>
  <si>
    <t>P-35</t>
  </si>
  <si>
    <t>D206 - Ulica borova</t>
  </si>
  <si>
    <t>P-36</t>
  </si>
  <si>
    <t>P39 - Pregrada Vrhi-rel. Javornik-Fišter</t>
  </si>
  <si>
    <t>P-37</t>
  </si>
  <si>
    <t>P39 - Pregrada Vrhi-rel. Gora-Hršak-Hlupić</t>
  </si>
  <si>
    <t>P-38</t>
  </si>
  <si>
    <t>Ž2118 - Pregrada Vrhi-rel. Leskovari-Žigeri - S22</t>
  </si>
  <si>
    <t>P-39</t>
  </si>
  <si>
    <t>Ž2151 - Pregrada Vrhi-Kunagora</t>
  </si>
  <si>
    <t>P-39.1</t>
  </si>
  <si>
    <t>P43 - Odvojak I - Štruk - Vrljanšica - K8</t>
  </si>
  <si>
    <t>P-39.1.1</t>
  </si>
  <si>
    <t>P43 - Odvojak II - P36</t>
  </si>
  <si>
    <t>P-39.2</t>
  </si>
  <si>
    <t>P39 - Odvojak II - Sv.Lenart - P39.2, P39.3.3</t>
  </si>
  <si>
    <t>P-39.3</t>
  </si>
  <si>
    <t>P39 - Odvojak III - Gora - Škrinjar - Hustić - P39</t>
  </si>
  <si>
    <t>P-39.3.1</t>
  </si>
  <si>
    <t>P39, P39.2 - Odvojak I - Živičnjak</t>
  </si>
  <si>
    <t>P-39.4</t>
  </si>
  <si>
    <t>P39 - kamenelom Pregrada II</t>
  </si>
  <si>
    <t>P-39.5</t>
  </si>
  <si>
    <t>P39 - Odvojak Miklaužić</t>
  </si>
  <si>
    <t>P-39.6</t>
  </si>
  <si>
    <t>P39 - Odvojak VI</t>
  </si>
  <si>
    <t>P-40</t>
  </si>
  <si>
    <t>P25 - Pregrada Vrhi-Kolarija-Škreblini</t>
  </si>
  <si>
    <t>P-41</t>
  </si>
  <si>
    <t>P12, P56 - Pregrada Vrhi - Grilci -Pl25</t>
  </si>
  <si>
    <t>P-42</t>
  </si>
  <si>
    <t>P39 - Pregrada Vrhi-Večerić-Pondeljak-Petecin</t>
  </si>
  <si>
    <t>P-42.1</t>
  </si>
  <si>
    <t>P42 - Odvojak I - Pregrada Vrhi</t>
  </si>
  <si>
    <t>P-43</t>
  </si>
  <si>
    <t>P39 - Pregrada Vrhi-odvojak Bukovski breg - P39</t>
  </si>
  <si>
    <t>P-44</t>
  </si>
  <si>
    <t>D206 - Ulica Josipa Štruka - Ž2218</t>
  </si>
  <si>
    <t>P-44.1</t>
  </si>
  <si>
    <t>D206 - Odvojak I - P44</t>
  </si>
  <si>
    <t>P-45</t>
  </si>
  <si>
    <t>P41 - Odvojak I - Plemenšćina Donja - Grilci</t>
  </si>
  <si>
    <t>P-46</t>
  </si>
  <si>
    <t>Ž2096 - Gorička</t>
  </si>
  <si>
    <t>P-47</t>
  </si>
  <si>
    <t>D206 - Prilaz NK Pregrada</t>
  </si>
  <si>
    <t>P-48</t>
  </si>
  <si>
    <t>D206 - Ulica LJ: Gaja</t>
  </si>
  <si>
    <t>P-49</t>
  </si>
  <si>
    <t>P1 - Prilaz O. Školi</t>
  </si>
  <si>
    <t>P-50</t>
  </si>
  <si>
    <t>P1 - Rudarska ulica I</t>
  </si>
  <si>
    <t>P-50.1</t>
  </si>
  <si>
    <t>P50 - Odvojak</t>
  </si>
  <si>
    <t>P-51</t>
  </si>
  <si>
    <t>P12- Prilaz groblju</t>
  </si>
  <si>
    <t>P-52</t>
  </si>
  <si>
    <t>P39 - Odvojak Stojak - Jazbec</t>
  </si>
  <si>
    <t>P-53</t>
  </si>
  <si>
    <t>Ž2151 - Pregrada Vrhi - Pondeljak - Petecin</t>
  </si>
  <si>
    <t>P-53.1</t>
  </si>
  <si>
    <t>Ž2151 -Odvojak I - Pasarić</t>
  </si>
  <si>
    <t>P-53.2</t>
  </si>
  <si>
    <t>Ž2151 -Odvojak II -  Pasarić II</t>
  </si>
  <si>
    <t>P-54</t>
  </si>
  <si>
    <t>Pl16 - Odvojak Pasaričeki - Mišaki</t>
  </si>
  <si>
    <t>P-55</t>
  </si>
  <si>
    <t>Pl16 - Odvojak Skosplesi</t>
  </si>
  <si>
    <t>P-56</t>
  </si>
  <si>
    <t>P12, P41 - Odvojak Mrkusi(Fija) - Premrli - spoj Plemenšćina - Pl9, Pl16</t>
  </si>
  <si>
    <t>P-56.1</t>
  </si>
  <si>
    <t>P56 - Odvojak I - Cesarci - Novački</t>
  </si>
  <si>
    <t>P-56.2</t>
  </si>
  <si>
    <t>P56 - Odvojak I I</t>
  </si>
  <si>
    <t>P-57</t>
  </si>
  <si>
    <t>Ž2096 - Odvojak - Sandokan - Grilci (repetitor) - Pl24, P41</t>
  </si>
  <si>
    <t>P-57.1</t>
  </si>
  <si>
    <t>Ž2096 - Odvojak Ilić - P57</t>
  </si>
  <si>
    <t>P-57.2</t>
  </si>
  <si>
    <t>Ž2096 - Odvojak Škrinjar - P26</t>
  </si>
  <si>
    <t>Ukupno:</t>
  </si>
  <si>
    <t xml:space="preserve">Mjesni odbor : Benkovo </t>
  </si>
  <si>
    <t>(oznaka ceste - B)</t>
  </si>
  <si>
    <t>B-1</t>
  </si>
  <si>
    <t>D507 - Bučarski Petki</t>
  </si>
  <si>
    <t>B-1.1</t>
  </si>
  <si>
    <t>B1 - Odvojak I - Burić Boris</t>
  </si>
  <si>
    <t>B-2</t>
  </si>
  <si>
    <t>D507 - Škrinjari - Vrbanci - Vdovići - Juraki - Leskovari - Burići - Crkva Sv. Jurja - L22079</t>
  </si>
  <si>
    <t>B-2.1</t>
  </si>
  <si>
    <t>B2 - Odvojak I -Škrinjari</t>
  </si>
  <si>
    <t>B-2.1.1</t>
  </si>
  <si>
    <t>B2.1 - Odvojak II - Vdovići</t>
  </si>
  <si>
    <t>B-2.3</t>
  </si>
  <si>
    <t>B2 - Odvojak III - Vrbanc</t>
  </si>
  <si>
    <t>B-2.4</t>
  </si>
  <si>
    <t>B2 - Odvojak IV - Vnuk Milan - Kolenko</t>
  </si>
  <si>
    <t>B-2.5</t>
  </si>
  <si>
    <t>B2 - Odvojak V - Šurbek Ivanka</t>
  </si>
  <si>
    <t>B-2.5.1</t>
  </si>
  <si>
    <t>B2.5 - Odvojak I - Raspelo - Bučica</t>
  </si>
  <si>
    <t>B-2.6</t>
  </si>
  <si>
    <t>B2 - Odvojak - VI - Miljenko Kokot</t>
  </si>
  <si>
    <t>B-2.7</t>
  </si>
  <si>
    <t>B2 - Odvojak VII - Ljoljek</t>
  </si>
  <si>
    <t>B-2.8</t>
  </si>
  <si>
    <t>B2 - Odvojak VIII - Petrač</t>
  </si>
  <si>
    <t>B-2.9</t>
  </si>
  <si>
    <t>B2 - Odvojak IX - Leskovar - Šurić</t>
  </si>
  <si>
    <t>B-2.9.1</t>
  </si>
  <si>
    <t>B2 - Odvojak I - Juraki - Leskovari - B2.9</t>
  </si>
  <si>
    <t>B-2.10</t>
  </si>
  <si>
    <t>B2 - Odvojak X - Juraki - Jugi - C11</t>
  </si>
  <si>
    <t>B-2.10.1</t>
  </si>
  <si>
    <t>B2.10 - Odvojak I - Juraki - Curek</t>
  </si>
  <si>
    <t>B-2.10.2</t>
  </si>
  <si>
    <t>B2.10.1 - Odvojak II - Jug</t>
  </si>
  <si>
    <t>B-2.10.3</t>
  </si>
  <si>
    <t>B2 - Odvojak III - Vučja Jama - B2.10</t>
  </si>
  <si>
    <t>B-2.11</t>
  </si>
  <si>
    <t>B2.11 - Odvojak XI - Kobiljak</t>
  </si>
  <si>
    <t>B-2.12</t>
  </si>
  <si>
    <t>B-2.13</t>
  </si>
  <si>
    <t>B2 - Odvojak XIII - Klijeti Kunštek</t>
  </si>
  <si>
    <t>B-2.14</t>
  </si>
  <si>
    <t>B2 - Odvojak XIV - Kunštek Stjepan</t>
  </si>
  <si>
    <t>B-2.15</t>
  </si>
  <si>
    <t>B2.14 - Odvojak XV - Picek Nikola</t>
  </si>
  <si>
    <t>B-2.16</t>
  </si>
  <si>
    <t>B2 - Odvojak XVI - Vikendaši Zagreb</t>
  </si>
  <si>
    <t>B-3</t>
  </si>
  <si>
    <t xml:space="preserve">B2 - Vuki - Vnuki - Šoštarići - Kunštek - B2 </t>
  </si>
  <si>
    <t>B-3.1</t>
  </si>
  <si>
    <t>B3 - Odvojak I - Brezaki</t>
  </si>
  <si>
    <t>B-3.2</t>
  </si>
  <si>
    <t>B3 - Odvojak II - Šoštarić - Balić</t>
  </si>
  <si>
    <t>B-3.3</t>
  </si>
  <si>
    <t>B3 - Odvojak III- Kunštek Miljenko</t>
  </si>
  <si>
    <t>B-4</t>
  </si>
  <si>
    <t>B2 - Juraki - Piceki - Šoštarići - B2</t>
  </si>
  <si>
    <t>B-4.1</t>
  </si>
  <si>
    <t>B4 - Odvojak I - Leskovar - Kujač</t>
  </si>
  <si>
    <t>B-4.2</t>
  </si>
  <si>
    <t>B4 - Odvojak II - Burić Marijan</t>
  </si>
  <si>
    <t>B-4.3</t>
  </si>
  <si>
    <t>B4 - Odvojak III - Brletić - Belačić - Turk</t>
  </si>
  <si>
    <t>B-4.4</t>
  </si>
  <si>
    <t>B4 - Odvojak IV - Kušar</t>
  </si>
  <si>
    <t>B-4.5</t>
  </si>
  <si>
    <t>B4 - Odvojak V - Sv. Juraj Vdovići</t>
  </si>
  <si>
    <t>B-5</t>
  </si>
  <si>
    <t>B4 - Odvojak Macani - Živičnjak - B5.1</t>
  </si>
  <si>
    <t>B-5.1</t>
  </si>
  <si>
    <t>B2 - Odvojak Živičnjak - Vrbanc - B5</t>
  </si>
  <si>
    <t>B-6</t>
  </si>
  <si>
    <t>D507 - Odvojak Damir Vdović - L22079</t>
  </si>
  <si>
    <t>B-7</t>
  </si>
  <si>
    <t>Ž2120 - Petki - Štuparje - L22079</t>
  </si>
  <si>
    <t>B-7.1</t>
  </si>
  <si>
    <t>B7 - Odvojak Mužek - Burići</t>
  </si>
  <si>
    <t>B-7.2</t>
  </si>
  <si>
    <t>B7 - Odvojak II - Josip Petek (Džamija)</t>
  </si>
  <si>
    <t>B-7.3</t>
  </si>
  <si>
    <t>B7 - Odvojak III - Erna Petek</t>
  </si>
  <si>
    <t>B-8</t>
  </si>
  <si>
    <t>B7 - Odvojak Smrkulji - Kranjčeci</t>
  </si>
  <si>
    <t>B-9</t>
  </si>
  <si>
    <t>B7 - Burići - Mikulići - Raspelo</t>
  </si>
  <si>
    <t>B-9.1</t>
  </si>
  <si>
    <t>B9 - Odvojak I - Hrestaki - Pustačeki</t>
  </si>
  <si>
    <t>B-9.2</t>
  </si>
  <si>
    <t>B9 - Odvojak II - Jugi</t>
  </si>
  <si>
    <t>B-9.2.1</t>
  </si>
  <si>
    <t>B9.2 - Odvojak I</t>
  </si>
  <si>
    <t>B-9.3</t>
  </si>
  <si>
    <t>B9.3 - Odvojak III - Milan Hrestak ( Škrnjug)</t>
  </si>
  <si>
    <t>B-9.4</t>
  </si>
  <si>
    <t>B9 - Odvojak IV - Hrestaki - Palčeci - Lončarići</t>
  </si>
  <si>
    <t>B-9.5</t>
  </si>
  <si>
    <t>B9 - Odvojak V - Klijet - Glas Željko</t>
  </si>
  <si>
    <t>B-9.6</t>
  </si>
  <si>
    <t>B9 - Odvojak VI - Glasi</t>
  </si>
  <si>
    <t>B-10</t>
  </si>
  <si>
    <t>D507 - Hrestaki - Kanciri - Kolenki - B9</t>
  </si>
  <si>
    <t>B-10.1</t>
  </si>
  <si>
    <t>B10 - Odvojak I - Kanciri - Vukasi</t>
  </si>
  <si>
    <t>B-10.2</t>
  </si>
  <si>
    <t>B10 - Odvojak II - Kancir Ivan</t>
  </si>
  <si>
    <t>B-11</t>
  </si>
  <si>
    <t>B9 - Raspelo - Batišti</t>
  </si>
  <si>
    <t>B-11.1</t>
  </si>
  <si>
    <t>B11 - Odvojak I - Starački dom</t>
  </si>
  <si>
    <t>B-11.2</t>
  </si>
  <si>
    <t>B11 - Odvojak II - Glas Slavko (Klijet)</t>
  </si>
  <si>
    <t>B-12</t>
  </si>
  <si>
    <t>B11 - Raspelo - Jagići - Glasi</t>
  </si>
  <si>
    <t>B-13</t>
  </si>
  <si>
    <t>D507 - Odvojak Dumić</t>
  </si>
  <si>
    <t>B-14</t>
  </si>
  <si>
    <t>D507 - Odvojak Slavko Poslon</t>
  </si>
  <si>
    <t>B-15</t>
  </si>
  <si>
    <t>D507 - Odvojak Vdovići - Vukmanići</t>
  </si>
  <si>
    <t>B-16</t>
  </si>
  <si>
    <t>D507 - Odvojak Josip Vdović</t>
  </si>
  <si>
    <t>B-17</t>
  </si>
  <si>
    <t>D507 - Burići - Vdovići - Kolenki</t>
  </si>
  <si>
    <t>B-17.1</t>
  </si>
  <si>
    <t>B17 - Odvojak I - Leskovar Vlado</t>
  </si>
  <si>
    <t>B-17.2</t>
  </si>
  <si>
    <t>B17 - Odvojak II - Miroslav Posavec</t>
  </si>
  <si>
    <t>B-17.3</t>
  </si>
  <si>
    <t>B17 - Odvojak III</t>
  </si>
  <si>
    <t>B-17.4</t>
  </si>
  <si>
    <t>B17 - Odvojak IV - Vdović Željko</t>
  </si>
  <si>
    <t>B-17.5</t>
  </si>
  <si>
    <t>B17 - Odvojak V - Vdović Zvonko</t>
  </si>
  <si>
    <t>B-17.6</t>
  </si>
  <si>
    <t>B17 - Odvojak VI - Hrestaki</t>
  </si>
  <si>
    <t>B-17.7</t>
  </si>
  <si>
    <t>B17 - Odvojak VII - Trpimir Hrestak</t>
  </si>
  <si>
    <t>B-18</t>
  </si>
  <si>
    <t>D507 - Vatrogasni dom - Škola Benkovo</t>
  </si>
  <si>
    <t>B-19</t>
  </si>
  <si>
    <t>L22079 - Cesta kroz Marof - B7</t>
  </si>
  <si>
    <t xml:space="preserve">Mjesni odbor :  Sopot </t>
  </si>
  <si>
    <t>(oznaka ceste - S)</t>
  </si>
  <si>
    <t>S-1</t>
  </si>
  <si>
    <t>Ž2151 - Sopot - Vrljanščica - Kostel - K8</t>
  </si>
  <si>
    <t>S-1.1</t>
  </si>
  <si>
    <t>S1 - Odvojak I - Korbar - Hlupić</t>
  </si>
  <si>
    <t>S-1.2.</t>
  </si>
  <si>
    <t>S1 - Odvojak II - Horvat Stjepan - S1</t>
  </si>
  <si>
    <t>S-1.2.1</t>
  </si>
  <si>
    <t>S1.2 - Odvojak I - Cigrovski</t>
  </si>
  <si>
    <t>S-1.2.2</t>
  </si>
  <si>
    <t>S1.2 - Odvojak II - Bukovski</t>
  </si>
  <si>
    <t>S-1.3</t>
  </si>
  <si>
    <t>S1 - Odvojak III - Kunagora - P39.1</t>
  </si>
  <si>
    <t>S-1.4</t>
  </si>
  <si>
    <t>S1 - Odvojak IV - Bolarić</t>
  </si>
  <si>
    <t>S-2</t>
  </si>
  <si>
    <t>S10 - Sopot - Vražja peć - S2.2</t>
  </si>
  <si>
    <t>S-2.1</t>
  </si>
  <si>
    <t>S2 - Odvojak I - Dravinac</t>
  </si>
  <si>
    <t>S-2.1.1</t>
  </si>
  <si>
    <t>S2.1.1 - Odvojak I - Mežnarić</t>
  </si>
  <si>
    <t>S-2.2</t>
  </si>
  <si>
    <t>S2 - Odvojak I - Lazar - Valek</t>
  </si>
  <si>
    <t>S-2.3</t>
  </si>
  <si>
    <t>S2 - Odvojak Škreblin - Hlupić</t>
  </si>
  <si>
    <t>S-3</t>
  </si>
  <si>
    <t>K8 - Lazar - Ovčarićek</t>
  </si>
  <si>
    <t>S-3.1</t>
  </si>
  <si>
    <t>S3.1 - Odvojak I - Lazar Mladen</t>
  </si>
  <si>
    <t>S-4</t>
  </si>
  <si>
    <t>Ž2117 - Sopot-crkva - Ž2151</t>
  </si>
  <si>
    <t>S-4.1</t>
  </si>
  <si>
    <t>Ž2117 - Odvojak I - Jazbeci</t>
  </si>
  <si>
    <t>S-4.2</t>
  </si>
  <si>
    <t xml:space="preserve">S4 - Odvojak II - Petecin </t>
  </si>
  <si>
    <t>S-4.3</t>
  </si>
  <si>
    <t>Ž2151 - Odvojak III - Kovač</t>
  </si>
  <si>
    <t>S-5</t>
  </si>
  <si>
    <t>Ž2151 - Trafostanica - Kamenščak - Petecinov brijeg - S1</t>
  </si>
  <si>
    <t>S-5.1</t>
  </si>
  <si>
    <t>S5 - Odvojak I - Kolar Zdenko</t>
  </si>
  <si>
    <t>S-5.2</t>
  </si>
  <si>
    <t>S5 - Odvojak II - Bakran Milan</t>
  </si>
  <si>
    <t>S-6</t>
  </si>
  <si>
    <t>S10 - Odvojak Čalušić - Kušar</t>
  </si>
  <si>
    <t>S-7</t>
  </si>
  <si>
    <t>S2 - Odvojak Bakrani-Hlupići</t>
  </si>
  <si>
    <t>S-8</t>
  </si>
  <si>
    <t>Ž2151 - Odvojak Bolarići</t>
  </si>
  <si>
    <t>S-8.1</t>
  </si>
  <si>
    <t>S8 - Odvojak I</t>
  </si>
  <si>
    <t>S-8.2</t>
  </si>
  <si>
    <t>Ž2151 - Odvojak II</t>
  </si>
  <si>
    <t>S-9</t>
  </si>
  <si>
    <t>S1 - Sopot - odvojak Novakovići - Bedeniković</t>
  </si>
  <si>
    <t>S-10</t>
  </si>
  <si>
    <t>Ž2151 - Sopot - Višnjevac - glavna cesta</t>
  </si>
  <si>
    <t>S-10.1</t>
  </si>
  <si>
    <t>S10 - Odvojak I - Špoljari</t>
  </si>
  <si>
    <t>S-10.2</t>
  </si>
  <si>
    <t>S10 - Odvojak II - Brankova ulica</t>
  </si>
  <si>
    <t>S-10.3</t>
  </si>
  <si>
    <t>S10 - Vrapci-Petar - S15</t>
  </si>
  <si>
    <t>S-10.4</t>
  </si>
  <si>
    <t>S10 - Odvojak IV - Novakovići</t>
  </si>
  <si>
    <t>S-10.5</t>
  </si>
  <si>
    <t>S10 - Odvojak V - Podhraški</t>
  </si>
  <si>
    <t>S-11</t>
  </si>
  <si>
    <t>S10 - Odvojak Brkić</t>
  </si>
  <si>
    <t>S-11.1</t>
  </si>
  <si>
    <t>S11 - Odvojak I - Kračun</t>
  </si>
  <si>
    <t>S-12</t>
  </si>
  <si>
    <t>Ž2117 - Donji Višnjevac - Korbari - S28</t>
  </si>
  <si>
    <t>S-13</t>
  </si>
  <si>
    <t>Ž2151 - Križ - Jazbeci - Kostanjšeki</t>
  </si>
  <si>
    <t>S-13.1</t>
  </si>
  <si>
    <t>S13 - Odvojak I - Rožman</t>
  </si>
  <si>
    <t>S-13.2</t>
  </si>
  <si>
    <t>S13 - Odvojak II</t>
  </si>
  <si>
    <t>S-13.3</t>
  </si>
  <si>
    <t>S13 - Odvojak III</t>
  </si>
  <si>
    <t>S-14</t>
  </si>
  <si>
    <t>Ž2151 - Šprajci - Krivec Vlado - S32</t>
  </si>
  <si>
    <t>S-15</t>
  </si>
  <si>
    <t>S2 - Odvojak Bedeniković Franjo</t>
  </si>
  <si>
    <t>S-16</t>
  </si>
  <si>
    <t>L22007- Odvojak Koružnjaki - Cesarci</t>
  </si>
  <si>
    <t>S-17</t>
  </si>
  <si>
    <t>S10 - Sopot - Rukelj Slavica - spoj Siniša - S17</t>
  </si>
  <si>
    <t>S-18</t>
  </si>
  <si>
    <t>S32 - Višnjevac - Novaković - S10</t>
  </si>
  <si>
    <t>S-19</t>
  </si>
  <si>
    <t>Ž2151 - Pavlovec - Vitkovica - Sopot - S20</t>
  </si>
  <si>
    <t>S-19.1</t>
  </si>
  <si>
    <t>S19 - Odvojak I</t>
  </si>
  <si>
    <t>S-19.2</t>
  </si>
  <si>
    <t>S19 - Odvojak II - Špoljar Ivo</t>
  </si>
  <si>
    <t>S-19.3</t>
  </si>
  <si>
    <t>S19 - Odvojak III - Bolarić (Švedska)</t>
  </si>
  <si>
    <t>S-20</t>
  </si>
  <si>
    <t>Ž2117 - Kamenski-Kodrnja</t>
  </si>
  <si>
    <t>S-20.1</t>
  </si>
  <si>
    <t>S20 - Odvojak I - Kamenski</t>
  </si>
  <si>
    <t>S-21</t>
  </si>
  <si>
    <t>S20 - Mesički-Posavec</t>
  </si>
  <si>
    <t>S-21.1</t>
  </si>
  <si>
    <t>S20 - Odvojak I - Špiljak</t>
  </si>
  <si>
    <t>S-21.2</t>
  </si>
  <si>
    <t>S20 - Odvojak II - Vukmanići</t>
  </si>
  <si>
    <t>S-22</t>
  </si>
  <si>
    <t>S21 - Odvojak Zajci - Petki - Pregrada Vrhi-P38</t>
  </si>
  <si>
    <t>S-23</t>
  </si>
  <si>
    <t>S20 - Odvojak Pondeljak</t>
  </si>
  <si>
    <t>S-24</t>
  </si>
  <si>
    <t>S25 - Filipčić-Storjaki</t>
  </si>
  <si>
    <t>S-25</t>
  </si>
  <si>
    <t>Ž2117 - Filipčić-odvojak Mikulaši</t>
  </si>
  <si>
    <t>S-25.1</t>
  </si>
  <si>
    <t>S25 - Odvojak I -  Vranek - S21</t>
  </si>
  <si>
    <t>S-26</t>
  </si>
  <si>
    <t>S25 - Mikulaši-Osrečki-St10</t>
  </si>
  <si>
    <t>S-27</t>
  </si>
  <si>
    <t>Ž2151 - Odvojak Korbari I</t>
  </si>
  <si>
    <t>S-28</t>
  </si>
  <si>
    <t>Ž2151 - Odvojak Korbari II</t>
  </si>
  <si>
    <t>S-29</t>
  </si>
  <si>
    <t>Ž2117 - Asfalt - Ivanjko Drago</t>
  </si>
  <si>
    <t>S-30</t>
  </si>
  <si>
    <t>Ž2117 - Odvojak Crkva Sv. Donat</t>
  </si>
  <si>
    <t>S-31</t>
  </si>
  <si>
    <t>Ž2117 - Odvojak - Barići</t>
  </si>
  <si>
    <t>S-31.1</t>
  </si>
  <si>
    <t>S31.1 - Odvojak Lazar</t>
  </si>
  <si>
    <t>S-32</t>
  </si>
  <si>
    <t>S10 - Odvojak Zorić - V18</t>
  </si>
  <si>
    <t xml:space="preserve">Mjesni odbor :  Stipernica  </t>
  </si>
  <si>
    <t>(oznaka ceste - St)</t>
  </si>
  <si>
    <t>St-1</t>
  </si>
  <si>
    <t>Ž2117 - Zadružni dom - Ivanjkov Jarek - St2</t>
  </si>
  <si>
    <t>St-1.1</t>
  </si>
  <si>
    <t>St1 - Odvojak II - Ivanjki- Ćepi</t>
  </si>
  <si>
    <t>St-1.2</t>
  </si>
  <si>
    <t>St1 - Odvojak III - Ivanjko Zlatko</t>
  </si>
  <si>
    <t>St-1.3</t>
  </si>
  <si>
    <t>St1 - Odvojak IV - Žotek Željka</t>
  </si>
  <si>
    <t>St-1.4</t>
  </si>
  <si>
    <t>St1 - Odvojak V - Čepi Kata</t>
  </si>
  <si>
    <t>St-2</t>
  </si>
  <si>
    <t xml:space="preserve">St1 - Ivanjki - Beličeki </t>
  </si>
  <si>
    <t>St-2.1</t>
  </si>
  <si>
    <t>St2 - Odvojak I - Pintar</t>
  </si>
  <si>
    <t>St-3</t>
  </si>
  <si>
    <t>St1 - Odvojak Silva Maksekova</t>
  </si>
  <si>
    <t>St-4</t>
  </si>
  <si>
    <t>Ž2117 - Lenić - Kramarić</t>
  </si>
  <si>
    <t>St-5</t>
  </si>
  <si>
    <t>Ž2117 - Odvojak Dujač</t>
  </si>
  <si>
    <t>St-5.1</t>
  </si>
  <si>
    <t>St5 - Odvojak I Dujač - Krizmanić</t>
  </si>
  <si>
    <t>St-6</t>
  </si>
  <si>
    <t>St1 - Šklempej - Kostenje - St7</t>
  </si>
  <si>
    <t>St-7</t>
  </si>
  <si>
    <t>St6 - Benci - Vinagorski Vrhi - S13</t>
  </si>
  <si>
    <t>St-7.1</t>
  </si>
  <si>
    <t>St7 - Odvojak I - Lenić</t>
  </si>
  <si>
    <t>St-8</t>
  </si>
  <si>
    <t>Ž2117 - Krizmanići - Šimun</t>
  </si>
  <si>
    <t>St-8.1</t>
  </si>
  <si>
    <t>St8 - Odvojak I - Krizmanići - Zbilj</t>
  </si>
  <si>
    <t>St-8.2</t>
  </si>
  <si>
    <t>St8 - Odvojak II - Slonjšak</t>
  </si>
  <si>
    <t>St-9</t>
  </si>
  <si>
    <t>St8 - Slonjšaki-Temnica</t>
  </si>
  <si>
    <t>St-10</t>
  </si>
  <si>
    <t>Ž2117 - Groblje - Mikulaš</t>
  </si>
  <si>
    <t>St-10.1</t>
  </si>
  <si>
    <t>St10 - Odvojak I - Osrečki</t>
  </si>
  <si>
    <t>St-10.2</t>
  </si>
  <si>
    <t>St10 - Odvojak II - Vikendaš</t>
  </si>
  <si>
    <t>St-10.3</t>
  </si>
  <si>
    <t>Ž2117 - Odvojak III - Šnajder</t>
  </si>
  <si>
    <t>St-11</t>
  </si>
  <si>
    <t>Ž2117 - Odvojak Krizmanići</t>
  </si>
  <si>
    <t>St-11.1</t>
  </si>
  <si>
    <t>St11 - Odvojak I - Krizmanići - Benci</t>
  </si>
  <si>
    <t>St-12</t>
  </si>
  <si>
    <t>Ž2117 - Odvojak Benc</t>
  </si>
  <si>
    <t>St-12.1</t>
  </si>
  <si>
    <t>Ž2117 - Odvojak I - Franc</t>
  </si>
  <si>
    <t>St-12.2</t>
  </si>
  <si>
    <t>Ž2217 - Odvojak II - Ćuki</t>
  </si>
  <si>
    <t>St-13</t>
  </si>
  <si>
    <t>Ž2117 - Hostići - Bobek</t>
  </si>
  <si>
    <t>St-13.1</t>
  </si>
  <si>
    <t>Ž2117 - Odvojak I - Patki</t>
  </si>
  <si>
    <t>St-14</t>
  </si>
  <si>
    <t>Ž2117 - Odvojak Ćuki</t>
  </si>
  <si>
    <t>St-14.1</t>
  </si>
  <si>
    <t>St14 - Odvojak I - Kamenski</t>
  </si>
  <si>
    <t>St-15</t>
  </si>
  <si>
    <t>Ž2117 - Odvojak Bambi</t>
  </si>
  <si>
    <t>St-16</t>
  </si>
  <si>
    <t>Ž2117 - Odvojak Vrbanci</t>
  </si>
  <si>
    <t xml:space="preserve">Mjesni odbor :  Cigrovec </t>
  </si>
  <si>
    <t>(oznaka ceste - C)</t>
  </si>
  <si>
    <t>C-1</t>
  </si>
  <si>
    <t>Ž2118 - Petrovina - Menjački - Ž2119</t>
  </si>
  <si>
    <t>C-1.1</t>
  </si>
  <si>
    <t>C1 - Odvojak I - Jagići - Štoki</t>
  </si>
  <si>
    <t>C-1.2</t>
  </si>
  <si>
    <t>C1 - Odvojak II - Vešligaji Gornji</t>
  </si>
  <si>
    <t>C-1.3</t>
  </si>
  <si>
    <t>C1 - Odvojak III - Šoštar</t>
  </si>
  <si>
    <t>C-1.4</t>
  </si>
  <si>
    <t>C1 - Odvojak IV - Menjački</t>
  </si>
  <si>
    <t>C-2</t>
  </si>
  <si>
    <t>C1- Hrenari - Horvati - Mjenjački - C16</t>
  </si>
  <si>
    <t>C-2.1.</t>
  </si>
  <si>
    <t>C2 - Mihelji - Cecum</t>
  </si>
  <si>
    <t>C-2.1.1</t>
  </si>
  <si>
    <t>C3 - Mihelji - Bregi - C2.1</t>
  </si>
  <si>
    <t>C-3</t>
  </si>
  <si>
    <t>C1 - Mjenjački - Hrbierski - C4</t>
  </si>
  <si>
    <t>C-4</t>
  </si>
  <si>
    <t>C3 - Hriberski - Bregi - C13</t>
  </si>
  <si>
    <t>C-5</t>
  </si>
  <si>
    <t>C4 - Burić Josip - Bregi - C15</t>
  </si>
  <si>
    <t>C-5.1</t>
  </si>
  <si>
    <t>C5 - Odvojak I - Burić Josip</t>
  </si>
  <si>
    <t>C-6</t>
  </si>
  <si>
    <t>Ž2119 - Odvojak Vuki - Fištri - C1.1</t>
  </si>
  <si>
    <t>C-7</t>
  </si>
  <si>
    <t>Ž2119 - Odvojak Jagići Lijevi</t>
  </si>
  <si>
    <t>C-7.1</t>
  </si>
  <si>
    <t>Ž2119 - Odvojak I - Petrači</t>
  </si>
  <si>
    <t>C-8</t>
  </si>
  <si>
    <t xml:space="preserve">G8 - Gajšaki - Haramini </t>
  </si>
  <si>
    <t>C-8.1</t>
  </si>
  <si>
    <t>C8 - Brezaki - Gajšaki - C15.3.1</t>
  </si>
  <si>
    <t>C-9</t>
  </si>
  <si>
    <t>Ž2119 - Odvojak Strabići</t>
  </si>
  <si>
    <t>C-9.1</t>
  </si>
  <si>
    <t>Ž2119 - Odvojak I - Strabići donji</t>
  </si>
  <si>
    <t>C-10</t>
  </si>
  <si>
    <t>Ž2119 - Odvojak Burići Lijevi - C10.1</t>
  </si>
  <si>
    <t>C-10.1</t>
  </si>
  <si>
    <t>C10 - Odvojak I - Burići Lijevi</t>
  </si>
  <si>
    <t>C-11</t>
  </si>
  <si>
    <t>Ž2119 - Gajšaki Lijevi</t>
  </si>
  <si>
    <t>C-12</t>
  </si>
  <si>
    <t>Ž2119 - Odvojak Brezak - Lončarić</t>
  </si>
  <si>
    <t>C-12.1</t>
  </si>
  <si>
    <t>Ž2119 - Odvojak I - Močila</t>
  </si>
  <si>
    <t>C-13</t>
  </si>
  <si>
    <t>Ž2119 - Strabići - Zorinići - Mrkusi - Burići</t>
  </si>
  <si>
    <t>C-13.1</t>
  </si>
  <si>
    <t>C13 - Odvojak I - Zorinići</t>
  </si>
  <si>
    <t>C-13.2</t>
  </si>
  <si>
    <t>C13 - Odvojak II - Mrkusi</t>
  </si>
  <si>
    <t>C-14</t>
  </si>
  <si>
    <t>C15 - Odvojak Burići - C13</t>
  </si>
  <si>
    <t>C-15</t>
  </si>
  <si>
    <t>Ž2119 - Golubići - Šorši - C15.3, C16</t>
  </si>
  <si>
    <t>C-15.1</t>
  </si>
  <si>
    <t>C15 - Odvojak I - Barić - Ban</t>
  </si>
  <si>
    <t>C-15.2</t>
  </si>
  <si>
    <t>C15.2 - Odvojak II - Burić Franjo</t>
  </si>
  <si>
    <t>C-15.3</t>
  </si>
  <si>
    <t>C15 - Odvojak III - Šorši</t>
  </si>
  <si>
    <t>C-15.3.1</t>
  </si>
  <si>
    <t>C15.3 - Odvojak I - Brezaki - C8.1</t>
  </si>
  <si>
    <t>C-16</t>
  </si>
  <si>
    <t>C2 - Hrenari - spoj Golubići - Šorši - C15, C15.3</t>
  </si>
  <si>
    <t>C-17</t>
  </si>
  <si>
    <t>Ž2119 - Jakoplići - Tkalci</t>
  </si>
  <si>
    <t>C-17.1</t>
  </si>
  <si>
    <t>C17 - Odvojak I - Tkalci I</t>
  </si>
  <si>
    <t>C-17.2</t>
  </si>
  <si>
    <t xml:space="preserve">Ž2119 - Odvojak II </t>
  </si>
  <si>
    <t>C-17.3</t>
  </si>
  <si>
    <t>Ž2119 - Odvojak III</t>
  </si>
  <si>
    <t>C-17.4</t>
  </si>
  <si>
    <t>Ž2119 - Odvojak IV</t>
  </si>
  <si>
    <t>C-18</t>
  </si>
  <si>
    <t>C17 - Odvojak Vdović - C11, B2.10</t>
  </si>
  <si>
    <t>C-18.1</t>
  </si>
  <si>
    <t>C18 - Odvojak I - Vdovići I</t>
  </si>
  <si>
    <t>C-19</t>
  </si>
  <si>
    <t>C20 - Odvojak Koprivnjaki - Filipčić - G2</t>
  </si>
  <si>
    <t>C-19.1</t>
  </si>
  <si>
    <t>C19 - Odvojak I - Brezaki Gornji</t>
  </si>
  <si>
    <t>C-19.2</t>
  </si>
  <si>
    <t>C19 - Odvojak II - Brezaki</t>
  </si>
  <si>
    <t>C-20</t>
  </si>
  <si>
    <t>C2 - Horvati - Filipčići - C19</t>
  </si>
  <si>
    <t>C-21</t>
  </si>
  <si>
    <t>C17 - Hrestaki - Rožmani - Krapinske Toplice</t>
  </si>
  <si>
    <t>C-21.1</t>
  </si>
  <si>
    <t>C21 - Odvojak I - Rožmani</t>
  </si>
  <si>
    <t>C-21.2</t>
  </si>
  <si>
    <t>C21 - Odvojak II - Hrestaki</t>
  </si>
  <si>
    <t>C-22</t>
  </si>
  <si>
    <t>Ž2119 - Golubići - Prcajići - C23</t>
  </si>
  <si>
    <t>C-23</t>
  </si>
  <si>
    <t>C22 - Pracajići - Alpenci - Krapinske Toplice</t>
  </si>
  <si>
    <t>C-23.1</t>
  </si>
  <si>
    <t>C23 - Odvojak I - Bregni</t>
  </si>
  <si>
    <t>C-23.2</t>
  </si>
  <si>
    <t>C23 - Odvojak II - Fakini - C24.1</t>
  </si>
  <si>
    <t>C-23.2.1</t>
  </si>
  <si>
    <t>C23.2 - Odvojak I</t>
  </si>
  <si>
    <t>C-24</t>
  </si>
  <si>
    <t>C23 - Odvojak Prcajići - Lagovje - C25</t>
  </si>
  <si>
    <t>C-24.1</t>
  </si>
  <si>
    <t>C24 - Odvojak - spoj Fakini - C23.2</t>
  </si>
  <si>
    <t>C-25</t>
  </si>
  <si>
    <t>C22- Odvojak Potplatnjaki</t>
  </si>
  <si>
    <t>C-26</t>
  </si>
  <si>
    <t>C22 - Odvojak Ilijaš - Krapinske Toplice</t>
  </si>
  <si>
    <t>C-26.1</t>
  </si>
  <si>
    <t>C26 - Odvojak I - spoj Prcajići - C23.1</t>
  </si>
  <si>
    <t>C-26.2</t>
  </si>
  <si>
    <t>C26 - Odvojak II - Špoljar</t>
  </si>
  <si>
    <t>C-27</t>
  </si>
  <si>
    <t>Gr.G. Pregrada – Odvojak Sekušak</t>
  </si>
  <si>
    <t xml:space="preserve">                 </t>
  </si>
  <si>
    <t xml:space="preserve">Mjesni odbor :  Plemenšćina  </t>
  </si>
  <si>
    <t>(oznaka ceste - Pl)</t>
  </si>
  <si>
    <t>Pl-1</t>
  </si>
  <si>
    <t>Bu3 - Bušin-Debeljak-Puclin</t>
  </si>
  <si>
    <t>Pl-1.1</t>
  </si>
  <si>
    <t>Pl1 - Odvojak I - Debeljak (Bat)</t>
  </si>
  <si>
    <t>Pl-1.2</t>
  </si>
  <si>
    <t>Pl1 - Odvojak II - Miklaužić Mario</t>
  </si>
  <si>
    <t>Pl-1.3</t>
  </si>
  <si>
    <t>Pl1 - Odvojak III - Šapaki</t>
  </si>
  <si>
    <t>Pl-1.4</t>
  </si>
  <si>
    <t>Pl1 - Odvojak IV - Debeljaki - Miklaužići</t>
  </si>
  <si>
    <t>Pl-1.4.1</t>
  </si>
  <si>
    <t>Pl1.4 - Odvojak I - Miklaužić Josip (Klada)</t>
  </si>
  <si>
    <t>Pl-2</t>
  </si>
  <si>
    <t>Ž2096 - Golčeci-Leskovari-Cesarci-Tepeši - Pl9</t>
  </si>
  <si>
    <t>Pl-2.1</t>
  </si>
  <si>
    <t>Pl2 - Odvojak I - Cesarec Zvonimir - Pl2</t>
  </si>
  <si>
    <t>Pl-2.2</t>
  </si>
  <si>
    <t>Pl2 - Odvojak II - Puclin Ignac</t>
  </si>
  <si>
    <t>Pl-3</t>
  </si>
  <si>
    <t>Pl1 - Spoj Miklaužići - Šereki - Pl4</t>
  </si>
  <si>
    <t>Pl-4</t>
  </si>
  <si>
    <t>Ž2096 - Karlovac - Golci - Leskovari - Šereki</t>
  </si>
  <si>
    <t>Pl-4.1</t>
  </si>
  <si>
    <t>Pl4 - Karlovci - Cesarci - Pl2</t>
  </si>
  <si>
    <t>Pl-4.1.1</t>
  </si>
  <si>
    <t>Pl4.1 - Odvojak I - Cesarec Dubravko</t>
  </si>
  <si>
    <t>Pl-5</t>
  </si>
  <si>
    <t>Ž2096 - Odvojak Tadić Zoran (Klijeti)</t>
  </si>
  <si>
    <t>Pl-6</t>
  </si>
  <si>
    <t>Ž2096 - Odvojak Lamot Željko</t>
  </si>
  <si>
    <t>Pl-7</t>
  </si>
  <si>
    <t>Ž2096 - Odvojak Gretić -Brezak - Leskovar (klijeti)</t>
  </si>
  <si>
    <t>Pl-8</t>
  </si>
  <si>
    <t>Ž2096 - Odvojak Kosi - Donja Plemenšćina</t>
  </si>
  <si>
    <t>Pl-8.1</t>
  </si>
  <si>
    <t>Pl8 - Odvojak Vincelj</t>
  </si>
  <si>
    <t>Pl-8.2</t>
  </si>
  <si>
    <t>Pl8 - Odvojak II - Vladić - Bešenski</t>
  </si>
  <si>
    <t>Pl-9</t>
  </si>
  <si>
    <t>Pl13 - Pregrada Vrhi-spoj Plemenšćina D.-Kušari - Pl16,P56.1</t>
  </si>
  <si>
    <t>Pl-9.1</t>
  </si>
  <si>
    <t>Pl9 - Odvojak I - Mrkusi (Cuzlini)</t>
  </si>
  <si>
    <t>Pl-9.2</t>
  </si>
  <si>
    <t>Pl9 - Odvojak II - Hercigonja (Hustaći)</t>
  </si>
  <si>
    <t>Pl-9.3</t>
  </si>
  <si>
    <t>Pl9 - Odvojak III - Gorupići (Žuhari)</t>
  </si>
  <si>
    <t>Pl-9.4</t>
  </si>
  <si>
    <t>Ž2096 - Odvojak IV - Štruki - Kušari - Gretići - Mrkusi</t>
  </si>
  <si>
    <t>Pl-10</t>
  </si>
  <si>
    <t>Pl11 - Kapela - Krsniki - Bačići - K3</t>
  </si>
  <si>
    <t>Pl-10.1</t>
  </si>
  <si>
    <t>Pl10 - Odvojak Krsniki (Gafači)</t>
  </si>
  <si>
    <t>Pl.10.1.1</t>
  </si>
  <si>
    <t>Pl10.1 - Odvojak Krsniki (Jarčeni)</t>
  </si>
  <si>
    <t>Pl-11</t>
  </si>
  <si>
    <t>Pl13 - Sveta Ana-Križ-Papeži-spoj Kostel Bregi - K2</t>
  </si>
  <si>
    <t>Pl-11.1</t>
  </si>
  <si>
    <t>Pl11 - Odvojak I - Kranjec - Bačići - K3</t>
  </si>
  <si>
    <t>Pl-11.1.1</t>
  </si>
  <si>
    <t>Pl11.1 - Odvojak I - Novak - Vešligaj(Strožaki)</t>
  </si>
  <si>
    <t>Pl-11.2.2</t>
  </si>
  <si>
    <t>Pl11.1 - Odvojak II - Papeš (Princ)</t>
  </si>
  <si>
    <t>Pl-11.2</t>
  </si>
  <si>
    <t>Pl11 - Odvojak II - Novak</t>
  </si>
  <si>
    <t>Pl-11.3</t>
  </si>
  <si>
    <t>Pl11 - Odvojak III - Svečak Vlado</t>
  </si>
  <si>
    <t>Pl-11.4</t>
  </si>
  <si>
    <t>Pl11 - Odvojak IV -  Novak (Škada)</t>
  </si>
  <si>
    <t>Pl-11.4.1</t>
  </si>
  <si>
    <t>Pl11.4 - Odvojak I - vodospremnik</t>
  </si>
  <si>
    <t>Pl-11.5</t>
  </si>
  <si>
    <t>Pl11.5 - Odvojak V - Leskovari (Dančeki)</t>
  </si>
  <si>
    <t>Pl-12</t>
  </si>
  <si>
    <t>Ž2096 - Beloševići - Hanžići - Krušlini - spoj Milica - Pl13.7</t>
  </si>
  <si>
    <t>Pl-12.1</t>
  </si>
  <si>
    <t>Pl12 - Odvojak I - Vrhovski Miro</t>
  </si>
  <si>
    <t>Pl-12.2</t>
  </si>
  <si>
    <t>Pl12 - Odvojak II - Hanžić - Pl12.2.1</t>
  </si>
  <si>
    <t>Pl-12.2.1</t>
  </si>
  <si>
    <t>Pl12.2 - Odvojak I - Hanžići klijeti - spoj Pustika - Pl13.1</t>
  </si>
  <si>
    <t>Pl-12.3</t>
  </si>
  <si>
    <t>Pl12 - Odvojak III - Krušlin Stjepan</t>
  </si>
  <si>
    <t>Pl-13</t>
  </si>
  <si>
    <t>Ž2096 - Kušari - Sveta Ana - Vrhovci - Prigorje</t>
  </si>
  <si>
    <t>Pl-13.1</t>
  </si>
  <si>
    <t>Pl13 - Odvojak I - Pustika - Pl12.2.1</t>
  </si>
  <si>
    <t>Pl-13.2</t>
  </si>
  <si>
    <t>Pl13 - Odvojak II - Mikulaši</t>
  </si>
  <si>
    <t>Pl-13.3</t>
  </si>
  <si>
    <t>Pl13.2 - Odvojak III - Drenški</t>
  </si>
  <si>
    <t>Pl-13.4</t>
  </si>
  <si>
    <t>Pl13.2 - Odvojak IV - Ilijaš - Katić</t>
  </si>
  <si>
    <t>Pl-13.5</t>
  </si>
  <si>
    <t>Pl13.2 - Odvojak V - Kolenko</t>
  </si>
  <si>
    <t>Pl-13.6</t>
  </si>
  <si>
    <t>Pl13 - Odvojak VI - Ilijaš Ivica</t>
  </si>
  <si>
    <t>Pl-13.6.1</t>
  </si>
  <si>
    <t>Pl13 - Odvojak I - spoj Krsik - Ilijaš - 13.6</t>
  </si>
  <si>
    <t>Pl-13.7</t>
  </si>
  <si>
    <t>Pl13 - Odvojak VII - Krušlin - Pl12</t>
  </si>
  <si>
    <t>Pl-13.7.1</t>
  </si>
  <si>
    <t>Pl13 - Odvojak I - Mikulaš Dosadni</t>
  </si>
  <si>
    <t>Pl-13.8</t>
  </si>
  <si>
    <t>Pl13 - Odvojak VIII - Mužar Dragutin</t>
  </si>
  <si>
    <t>Pl-14</t>
  </si>
  <si>
    <t>Pl13 - Kapela-Kušari - Pl16</t>
  </si>
  <si>
    <t>Pl-14.1</t>
  </si>
  <si>
    <t>Pl14 - Odvojak I - Hercigonja - Pl14</t>
  </si>
  <si>
    <t>Pl-14.2</t>
  </si>
  <si>
    <t>Pl14.1 - Odvojak II - Čuček - Hercigonja</t>
  </si>
  <si>
    <t>Pl-14.3</t>
  </si>
  <si>
    <t>Pl14 - Odvojak III - Gorupić Ivan</t>
  </si>
  <si>
    <t>Pl-15</t>
  </si>
  <si>
    <t>Ž2096 - Odvojak Pinteki - Gorupići - Pl4</t>
  </si>
  <si>
    <t>Pl-16</t>
  </si>
  <si>
    <t>Pl17 - Pregrada Vrhi - Premrli - Kapelica (Mikulaši) - Pl9</t>
  </si>
  <si>
    <t>Pl-16.1</t>
  </si>
  <si>
    <t>Pl16 - Odvojak I - Vrhovski Milan (Fajsi)</t>
  </si>
  <si>
    <t>Pl-16.1.1</t>
  </si>
  <si>
    <t>Pl16.1 - Odvojak I - Hercigonja (klijeti)</t>
  </si>
  <si>
    <t>Pl-16.2</t>
  </si>
  <si>
    <t>Pl16.1 - Odvojak II - Cesarec Franjo</t>
  </si>
  <si>
    <t>Pl-16.3</t>
  </si>
  <si>
    <t>Pl16 - Odvojak III - Tepeš Marjan</t>
  </si>
  <si>
    <t>Pl-17</t>
  </si>
  <si>
    <t>Pl10 - Bačići-spoj Pregrada Vrhi - Kapelica - spoj Bačići - Pl16</t>
  </si>
  <si>
    <t>Pl-17.1</t>
  </si>
  <si>
    <t>Pl17 - Odvojak I - Cvek Josip</t>
  </si>
  <si>
    <t>Pl-17.2</t>
  </si>
  <si>
    <t>Pl17 - Odvojak II - Kanoba - spoj Cvek Josip - Pl17.1</t>
  </si>
  <si>
    <t>Pl-18</t>
  </si>
  <si>
    <t>Pl19 - Lugarići-Antolići - Pl18.2</t>
  </si>
  <si>
    <t>Pl-18.1</t>
  </si>
  <si>
    <t>Pl18 - Antolić - spoj Svedruža</t>
  </si>
  <si>
    <t>Pl-18.2</t>
  </si>
  <si>
    <t>Pl-18.3</t>
  </si>
  <si>
    <t>Pl18.3 - Toplak - Antolići (Štolceri)</t>
  </si>
  <si>
    <t>Pl-19</t>
  </si>
  <si>
    <t>Ž2096 - Toplaki-Klenovšak</t>
  </si>
  <si>
    <t>Pl-19.1</t>
  </si>
  <si>
    <t>Pl19 - Odvojak I - Mrkus Vladimir</t>
  </si>
  <si>
    <t>Pl-19.2</t>
  </si>
  <si>
    <t>Pl-19 - Odvojak II - Štruk Leopold</t>
  </si>
  <si>
    <t>Pl-19.3</t>
  </si>
  <si>
    <t>Ž2096 - Živičnjak - Mužar - Bu13</t>
  </si>
  <si>
    <t>Pl-20</t>
  </si>
  <si>
    <t>Pl19 - Crčići-Štruki</t>
  </si>
  <si>
    <t>Pl-20.1</t>
  </si>
  <si>
    <t>Pl20 - Odvojak I - Krznar Milan</t>
  </si>
  <si>
    <t>Pl-21</t>
  </si>
  <si>
    <t>Ž2096 - Odvojak-Petrak</t>
  </si>
  <si>
    <t>Pl-22</t>
  </si>
  <si>
    <t>Ž2096 - Odvojak Vojsak - Hustići -  Hrestaki</t>
  </si>
  <si>
    <t>Pl-22.1</t>
  </si>
  <si>
    <t>Pl22 - Odvojak I - Gorupići</t>
  </si>
  <si>
    <t>Pl-22.2</t>
  </si>
  <si>
    <t>Pl22 - Odvojak II - Hrestak Milan</t>
  </si>
  <si>
    <t>Pl-23</t>
  </si>
  <si>
    <t>Ž2096 - Odvojak Drenški - Vuljač - Pl12</t>
  </si>
  <si>
    <t>Pl-23.1</t>
  </si>
  <si>
    <t>Ž2096 - Odvojak I - Belošević</t>
  </si>
  <si>
    <t>Pl-24</t>
  </si>
  <si>
    <t>P41, P57 - Odvojak Grilci</t>
  </si>
  <si>
    <t>Pl-24.1</t>
  </si>
  <si>
    <t>Pl24 - Odvojak I</t>
  </si>
  <si>
    <t>Pl-25</t>
  </si>
  <si>
    <t>P41 - Odvojak Grilci (Štemajzlin)</t>
  </si>
  <si>
    <t>Pl-26</t>
  </si>
  <si>
    <t>K2 - Novaki (Dravci) - Vincelji (Kaponi) - Kokoteki</t>
  </si>
  <si>
    <t xml:space="preserve">Mjesni odbor :  Kostel  </t>
  </si>
  <si>
    <t>(oznaka ceste - K)</t>
  </si>
  <si>
    <t>K-1</t>
  </si>
  <si>
    <t>D206 - Bregi Kostelski - Petraki - Grilci</t>
  </si>
  <si>
    <t>K-2</t>
  </si>
  <si>
    <t>D206 - Zad. Dom - Sv. Štefan - Novaki - Plemenšćina</t>
  </si>
  <si>
    <t>K-2.1</t>
  </si>
  <si>
    <t>D206 - Odvojak I Gajšak Josip - D206</t>
  </si>
  <si>
    <t>K-2.2</t>
  </si>
  <si>
    <t>K2 - Odvojak II Krklec Mladen</t>
  </si>
  <si>
    <t>K-2.2.1</t>
  </si>
  <si>
    <t>K2 - Odvojak I - Spoj Drenški Edo - Flegari - K13.3</t>
  </si>
  <si>
    <t>K-2.3</t>
  </si>
  <si>
    <t>K2 - Odvojak III - Gajšak Antun - Bukovšak</t>
  </si>
  <si>
    <t>K-2.4</t>
  </si>
  <si>
    <t>K2 - Odvojak IV - Mareki</t>
  </si>
  <si>
    <t>K-2.5</t>
  </si>
  <si>
    <t>K2 - Odvojak V - Kostelski Bregi - Novak - Teglini</t>
  </si>
  <si>
    <t>K-2.6</t>
  </si>
  <si>
    <t>K2 - Odvojak VI - Kostel Bregi - Grilec - Šimunec</t>
  </si>
  <si>
    <t>K-3</t>
  </si>
  <si>
    <t>K1 - Petraki-Bačići-Gornja Plemenčina</t>
  </si>
  <si>
    <t>K-3.1</t>
  </si>
  <si>
    <t>K3 - Odvojak Halamić</t>
  </si>
  <si>
    <t>K-3.2</t>
  </si>
  <si>
    <t>K3 - Odvojak Boršići</t>
  </si>
  <si>
    <t>K-3.2.1</t>
  </si>
  <si>
    <t>K3.2 - Odvojak Krsniki</t>
  </si>
  <si>
    <t>K-3.3</t>
  </si>
  <si>
    <t>K3 - Odvojak Krogi</t>
  </si>
  <si>
    <t>K-4</t>
  </si>
  <si>
    <t>K2, K-13.4 - Križanje - Lovrenčić</t>
  </si>
  <si>
    <t>K-5</t>
  </si>
  <si>
    <t>K2 - Sv. Štefan-Golci</t>
  </si>
  <si>
    <t>K-6</t>
  </si>
  <si>
    <t>K2 - Sv. Štefan-Grilci-Antonić</t>
  </si>
  <si>
    <t>K-7</t>
  </si>
  <si>
    <t>K8 - Kostel-Vuki-Drlani</t>
  </si>
  <si>
    <t>K-7.1</t>
  </si>
  <si>
    <t>K7 - Odvojak I - Vuki</t>
  </si>
  <si>
    <t>K-8</t>
  </si>
  <si>
    <t>D206 - Vulica - Kraljevec - Horvati - Kordej - S1</t>
  </si>
  <si>
    <t>K-8.1</t>
  </si>
  <si>
    <t>K8 - Odvojak I - Horvati - Druškovec Gora</t>
  </si>
  <si>
    <t>K-8.2</t>
  </si>
  <si>
    <t>K8 - Odvojak II - Horvat Aleksandar</t>
  </si>
  <si>
    <t>K-8.2.1</t>
  </si>
  <si>
    <t>K8 - Odvojak I - K8.2</t>
  </si>
  <si>
    <t>K-8.3</t>
  </si>
  <si>
    <t>K8 - Odvojak III - Javorić Darko</t>
  </si>
  <si>
    <t>K-8.4</t>
  </si>
  <si>
    <t>K8 - Odvojak IV - Horvat Milan</t>
  </si>
  <si>
    <t>K-9</t>
  </si>
  <si>
    <t>D206 - Most - crkva - škola - Pajtler - D206</t>
  </si>
  <si>
    <t>K-10</t>
  </si>
  <si>
    <t>K8 - Skosplesi - Puheki</t>
  </si>
  <si>
    <t>K-11</t>
  </si>
  <si>
    <t>K9 - K11 - Crkva-Stančići - K8</t>
  </si>
  <si>
    <t>K-11.1</t>
  </si>
  <si>
    <t>K11 - Odvojak I - Skosples</t>
  </si>
  <si>
    <t>K-12</t>
  </si>
  <si>
    <t>K2 - Zadružni dom-Vešligaji - K13</t>
  </si>
  <si>
    <t>K-13</t>
  </si>
  <si>
    <t>D206 - Ciglenjaki - Vešligaji - Flegari - Vrh - K2</t>
  </si>
  <si>
    <t>K-13.1</t>
  </si>
  <si>
    <t>K13 - Odvojak I - Vešligaj Antun</t>
  </si>
  <si>
    <t>K-13.2</t>
  </si>
  <si>
    <t>K13 - Odvojak II - Klenovec spoj</t>
  </si>
  <si>
    <t>K-13.2.1</t>
  </si>
  <si>
    <t>K13.2 - Odvojak I - Drenški Ivan</t>
  </si>
  <si>
    <t>K-13.3</t>
  </si>
  <si>
    <t>K13 - Odvojak III - Bolarić Siniša - Zajec Drago - K2.2.1</t>
  </si>
  <si>
    <t>K-13.4</t>
  </si>
  <si>
    <t>K13 - Odvojak IV - Krklec - Flegar - Zbiljeki - K2,K4</t>
  </si>
  <si>
    <t>K-13.5</t>
  </si>
  <si>
    <t>K13 - Odvojak V - Flegar Drago</t>
  </si>
  <si>
    <t>K-14</t>
  </si>
  <si>
    <t>D206 - Beleti-Cajheni - K13</t>
  </si>
  <si>
    <t>K-14.1</t>
  </si>
  <si>
    <t>K14 - Odvojak I - Šurbek Josip</t>
  </si>
  <si>
    <t>K-14.2</t>
  </si>
  <si>
    <t>K14 - Odvojak II - Bele Čedomir</t>
  </si>
  <si>
    <t>K-14.3</t>
  </si>
  <si>
    <t>D206 - Odvojak III - Šurbeki</t>
  </si>
  <si>
    <t>K-14.4</t>
  </si>
  <si>
    <t>D206 - Odvojak IV - Šurbek Leopold</t>
  </si>
  <si>
    <t>K-15</t>
  </si>
  <si>
    <t>K13 - Vrhi - Zajci</t>
  </si>
  <si>
    <t>K-16</t>
  </si>
  <si>
    <t>K13 - Odvojak Bolarići</t>
  </si>
  <si>
    <t>K-17</t>
  </si>
  <si>
    <t>D206 - Odvojak Brežnjaki</t>
  </si>
  <si>
    <t>K-18</t>
  </si>
  <si>
    <t>D206 - Odvojak Petrak - Leskovar</t>
  </si>
  <si>
    <t>K-19</t>
  </si>
  <si>
    <t>Ž2095 - Drenški - Vinski Potok</t>
  </si>
  <si>
    <t xml:space="preserve">Mjesni odbor :  Vinagora  </t>
  </si>
  <si>
    <t>(oznaka ceste - V)</t>
  </si>
  <si>
    <t>V-1</t>
  </si>
  <si>
    <t>Ž2093 - Vinagora - Kušanine - L22007</t>
  </si>
  <si>
    <t>V-1.1</t>
  </si>
  <si>
    <t>V1 - Odvojak I - Krivci</t>
  </si>
  <si>
    <t>V-1.2</t>
  </si>
  <si>
    <t>V1 - Odvojak II - Mikša</t>
  </si>
  <si>
    <t>V-2</t>
  </si>
  <si>
    <t>Ž2093 - Žolekov Breg -V28</t>
  </si>
  <si>
    <t>V-3</t>
  </si>
  <si>
    <t>Ž2093 - Kušanine - Desinić</t>
  </si>
  <si>
    <t>V-3.1</t>
  </si>
  <si>
    <t>V3 - Odvojak I - Štihi</t>
  </si>
  <si>
    <t>V-3.2</t>
  </si>
  <si>
    <t>V3 - Odvojak II - Juraki</t>
  </si>
  <si>
    <t>V-4</t>
  </si>
  <si>
    <t>Ž2093 - Hlupići - Žnidarci - Ž2093</t>
  </si>
  <si>
    <t>V-4.1</t>
  </si>
  <si>
    <t>V4 - Odvojak I - Ptičari</t>
  </si>
  <si>
    <t>V-4.2</t>
  </si>
  <si>
    <t>V4 - Odvojak II - Hlupići</t>
  </si>
  <si>
    <t>V-4.3</t>
  </si>
  <si>
    <t>V4 - Odvojak III - Musaji</t>
  </si>
  <si>
    <t>V-5</t>
  </si>
  <si>
    <t>Ž2093 - Odvojak Hržice</t>
  </si>
  <si>
    <t>V-5.1</t>
  </si>
  <si>
    <t>Ž2093 - Odvojak I - Žnidarec</t>
  </si>
  <si>
    <t>V-5.2</t>
  </si>
  <si>
    <t>Ž2093 - Odvojak II - Hlupići Gornji</t>
  </si>
  <si>
    <t>V-5.3</t>
  </si>
  <si>
    <t>Ž2093 - Odvojak III - Novaki</t>
  </si>
  <si>
    <t>V-6</t>
  </si>
  <si>
    <t>V1 - Odvojak Žnidarci</t>
  </si>
  <si>
    <t>V-6.1</t>
  </si>
  <si>
    <t>V6 - Odvojak I - Žnidarec Željko</t>
  </si>
  <si>
    <t>V-7</t>
  </si>
  <si>
    <t>V1 - Mlinari - Lazički - V8</t>
  </si>
  <si>
    <t>V-7.1</t>
  </si>
  <si>
    <t>V8 - Odvojak I - Vnučeci - Žnidarci - V1</t>
  </si>
  <si>
    <t>V-7.1.1</t>
  </si>
  <si>
    <t>V7.1 - Odvojak I - Žnidarci</t>
  </si>
  <si>
    <t>V-8</t>
  </si>
  <si>
    <t>Ž2151 - Lazički - Martiša Ves - V7</t>
  </si>
  <si>
    <t>V-8.1</t>
  </si>
  <si>
    <t>V8 - Odvojak I - Dravinci</t>
  </si>
  <si>
    <t>V-8.2</t>
  </si>
  <si>
    <t>Ž2151 - Odvojak II - Lajsi</t>
  </si>
  <si>
    <t>V-9</t>
  </si>
  <si>
    <t>V8 - Vinagora - Martiša Ves - V1</t>
  </si>
  <si>
    <t>V-9.1</t>
  </si>
  <si>
    <t>V9 - Odvojak I - Trateški</t>
  </si>
  <si>
    <t>V-9.2</t>
  </si>
  <si>
    <t>V9 - Odvojak II - Melovica - V10</t>
  </si>
  <si>
    <t>V-10</t>
  </si>
  <si>
    <t>L22007 - Glavna cesta - Melovica - V8</t>
  </si>
  <si>
    <t>V-10.1</t>
  </si>
  <si>
    <t>V10 - Odvojak I - Bosnari - Boršići</t>
  </si>
  <si>
    <t>V-10.2</t>
  </si>
  <si>
    <t>V10 - Odvojak II - Čurković</t>
  </si>
  <si>
    <t>V-11</t>
  </si>
  <si>
    <t>L22007 - Vinagora - Vnučeci</t>
  </si>
  <si>
    <t>V-11.1</t>
  </si>
  <si>
    <t>V11 - Odvojak I - Bosnar Alojz</t>
  </si>
  <si>
    <t>V-11.2</t>
  </si>
  <si>
    <t>L22007 - Odvojak II - Valeki - V11</t>
  </si>
  <si>
    <t>V-12</t>
  </si>
  <si>
    <t>L22007 - Rovišnjaki - Krivci V-1.1</t>
  </si>
  <si>
    <t>V-13</t>
  </si>
  <si>
    <t>L22007 - Odvojak I - Drageci</t>
  </si>
  <si>
    <t>V-14</t>
  </si>
  <si>
    <t>L22007 - Gornji Gabrovec - Boršići - S10.2</t>
  </si>
  <si>
    <t>V-14.1</t>
  </si>
  <si>
    <t>V14 - Odvojak I - vodosprema</t>
  </si>
  <si>
    <t>V-15</t>
  </si>
  <si>
    <t>L22007 - Odvojak Benci – S10.2</t>
  </si>
  <si>
    <t>V-15.1</t>
  </si>
  <si>
    <t>V15.1 - Odvojak I - Boršić Slavko-V14</t>
  </si>
  <si>
    <t>V-15.1.1</t>
  </si>
  <si>
    <t>V15.1 - Odvojak I - Novaković</t>
  </si>
  <si>
    <t>V-15.2</t>
  </si>
  <si>
    <t>V14 - Odvojak II - Kiki - V15.2</t>
  </si>
  <si>
    <t>V-16</t>
  </si>
  <si>
    <t>L22007 - Odvojak Špiljaki</t>
  </si>
  <si>
    <t>V-17</t>
  </si>
  <si>
    <t>L22007 - Odvojak Petecini - S18</t>
  </si>
  <si>
    <t>V-18</t>
  </si>
  <si>
    <t>L22007 - Odvojak Zorić - S-32</t>
  </si>
  <si>
    <t>V-19</t>
  </si>
  <si>
    <t>Ž2151 - Podhraški - Čepi - V20</t>
  </si>
  <si>
    <t>V-19.1</t>
  </si>
  <si>
    <t>Ž2151 - Odvojak I - Podhraški - V19</t>
  </si>
  <si>
    <t>V-20</t>
  </si>
  <si>
    <t>Ž2151 - Buteki - Farukaći - Nebojse</t>
  </si>
  <si>
    <t>V-21</t>
  </si>
  <si>
    <t>St7 - Odvojak I</t>
  </si>
  <si>
    <t>V-22</t>
  </si>
  <si>
    <t>S13 - Odvojak Jazbeci</t>
  </si>
  <si>
    <t>V-23</t>
  </si>
  <si>
    <t>Ž2093 - Lazički - Kramari - Boršići - V7</t>
  </si>
  <si>
    <t>V-23.1</t>
  </si>
  <si>
    <t>V23 - Odvojak I - Kramari</t>
  </si>
  <si>
    <t>V-23.2</t>
  </si>
  <si>
    <t>V23 - Odvojak II - Žnidarci</t>
  </si>
  <si>
    <t>V-24</t>
  </si>
  <si>
    <t>V23 - Kramari - Boršići - Kramari - V23</t>
  </si>
  <si>
    <t>V-24.1</t>
  </si>
  <si>
    <t>V24 - Odvojak I - Boršići - Desinić - Grohot</t>
  </si>
  <si>
    <t>V-25</t>
  </si>
  <si>
    <t>Ž2093 - Odvojak Hapeki</t>
  </si>
  <si>
    <t>V-26</t>
  </si>
  <si>
    <t>Ž2093 - Odvojak Boršić Miško</t>
  </si>
  <si>
    <t>V-27</t>
  </si>
  <si>
    <t>V1 - Mlinari - Šlogari - Antonići - V30</t>
  </si>
  <si>
    <t>V-27.1</t>
  </si>
  <si>
    <t>V27 - Šlogari - Grofelniki - vodocrpilište - V27</t>
  </si>
  <si>
    <t>V-27.2</t>
  </si>
  <si>
    <t>V30 - Odvojak II - Antonići - Kajbeti - V27</t>
  </si>
  <si>
    <t>V-28</t>
  </si>
  <si>
    <t>V2 - Žolekov Breg - Šlogari - V27</t>
  </si>
  <si>
    <t>V-29</t>
  </si>
  <si>
    <t>V27 - Šlogari - Ljubići - V30</t>
  </si>
  <si>
    <t>V-29.1</t>
  </si>
  <si>
    <t>V29 - Odvojak I - Šlogar</t>
  </si>
  <si>
    <t>V-29.2</t>
  </si>
  <si>
    <t>V29 - Odvojak II - Brezinščak</t>
  </si>
  <si>
    <t>V-29.3</t>
  </si>
  <si>
    <t>V29 - Odvojak III - Vrtari</t>
  </si>
  <si>
    <t>V-29.4</t>
  </si>
  <si>
    <t>V29 - Odvojak IV - Ljubići</t>
  </si>
  <si>
    <t>V-30</t>
  </si>
  <si>
    <t>V14 - Antonići - Bukovina - Vinagora - V27</t>
  </si>
  <si>
    <t>V-30.1</t>
  </si>
  <si>
    <t>V30 - Odvojak I - Hlupić Leno</t>
  </si>
  <si>
    <t>V-30.2</t>
  </si>
  <si>
    <t>V30 - Odvojak II - Gumbija - V30.2</t>
  </si>
  <si>
    <t>V-30.3</t>
  </si>
  <si>
    <t>V30 - Odvojak III - Špoljari</t>
  </si>
  <si>
    <t>V-31</t>
  </si>
  <si>
    <t>V30 - Odvojak Cigrovski - Velika Gora</t>
  </si>
  <si>
    <t>V-32</t>
  </si>
  <si>
    <t>V30 - Zorići - Vražja peć - V33</t>
  </si>
  <si>
    <t>V-33</t>
  </si>
  <si>
    <t>V30 - Vražja peć - Zorići - Antonići - S2</t>
  </si>
  <si>
    <t xml:space="preserve">Mjesni odbor :  Gorjakovo  </t>
  </si>
  <si>
    <t>(oznaka ceste - G)</t>
  </si>
  <si>
    <t>G-1</t>
  </si>
  <si>
    <t>Ž2118 - Žigri - Palčeci - Cesarci - P38</t>
  </si>
  <si>
    <t>G-1.1</t>
  </si>
  <si>
    <t>Ž2118 - Odvojak I - po Vrhu - Fišter (klijeti) - G1</t>
  </si>
  <si>
    <t>G-1.2</t>
  </si>
  <si>
    <t>G-1.3</t>
  </si>
  <si>
    <t>Ž2118 - Odvojak III - Fištri</t>
  </si>
  <si>
    <t>G-1.3.1</t>
  </si>
  <si>
    <t>G1.3 - Odvojak I</t>
  </si>
  <si>
    <t>G-1.4</t>
  </si>
  <si>
    <t>G1 - Odvojak IV - Petki</t>
  </si>
  <si>
    <t>G-2</t>
  </si>
  <si>
    <t>Ž2118 - Vrbanci - Gajšak</t>
  </si>
  <si>
    <t>G-2.1</t>
  </si>
  <si>
    <t>G2 - Odvojak I - Vdovići</t>
  </si>
  <si>
    <t>G-2.1.1</t>
  </si>
  <si>
    <t>G2.1 - Odvojak I - Kajba</t>
  </si>
  <si>
    <t>G-2.3</t>
  </si>
  <si>
    <t>G2 - Odvojak III - Graheki</t>
  </si>
  <si>
    <t>G-2.3.1</t>
  </si>
  <si>
    <t>G2.3 - Odvojak I - Vrbanci</t>
  </si>
  <si>
    <t>G-2.4</t>
  </si>
  <si>
    <t>G2 - Odvojak IV - Brezaki - Cigrovec</t>
  </si>
  <si>
    <t>G-3</t>
  </si>
  <si>
    <t>G2 - Odvojak Hereki - G2</t>
  </si>
  <si>
    <t>G-4</t>
  </si>
  <si>
    <t>Ž2118 - Kapelica - Brezaki</t>
  </si>
  <si>
    <t>G-5</t>
  </si>
  <si>
    <t>Ž2118 - Koprivnjaki - Blažun - Tuđina - G1</t>
  </si>
  <si>
    <t>G-6</t>
  </si>
  <si>
    <t>Ž2118 - Kapelica - Hrestaki - G7.1</t>
  </si>
  <si>
    <t>G-7</t>
  </si>
  <si>
    <t>Ž2118 - Odvojak Tuđina Jarek</t>
  </si>
  <si>
    <t>G-7.1</t>
  </si>
  <si>
    <t>G7 - Odvojak I - G6</t>
  </si>
  <si>
    <t>G-8</t>
  </si>
  <si>
    <t>Ž2118 - Odvojak Fištrić - Jurićan</t>
  </si>
  <si>
    <t>G-9</t>
  </si>
  <si>
    <t xml:space="preserve">G10 - Odvojak Živko </t>
  </si>
  <si>
    <t>G-10</t>
  </si>
  <si>
    <t>Ž2118 - Odvojak Brezaki - C8</t>
  </si>
  <si>
    <t>G-10.1</t>
  </si>
  <si>
    <t>Ž2118 - Odvojak I - Brezaki</t>
  </si>
  <si>
    <t>G-10.2</t>
  </si>
  <si>
    <t>Ž2118 - Odvojak II</t>
  </si>
  <si>
    <t>G-10.3</t>
  </si>
  <si>
    <t>G10 - Odvojak III - C8</t>
  </si>
  <si>
    <t>G-11</t>
  </si>
  <si>
    <t>Ž2118 - Odvojak Pogačići - G12, G14</t>
  </si>
  <si>
    <t>G-12</t>
  </si>
  <si>
    <t>G11, G14 - Odvojak Pogačići - Hercigonja</t>
  </si>
  <si>
    <t>G-13</t>
  </si>
  <si>
    <t>G12 - Odvojak - Glogovec</t>
  </si>
  <si>
    <t>G-14</t>
  </si>
  <si>
    <t>G11, G12 - Odvojak Pogačići - Šoštarići - G16</t>
  </si>
  <si>
    <t>G-14.1</t>
  </si>
  <si>
    <t>G14, G15 - Odvojak I - Haji</t>
  </si>
  <si>
    <t>G-15</t>
  </si>
  <si>
    <t>G14.1, G14 - Odvojak Barlović - G10</t>
  </si>
  <si>
    <t>G-16</t>
  </si>
  <si>
    <t>G14 - Odvojak Fištrići - Galovići - Cigrovec - C8</t>
  </si>
  <si>
    <t>G-17</t>
  </si>
  <si>
    <t>G16 - Odvojak Jugi</t>
  </si>
  <si>
    <t>G-18</t>
  </si>
  <si>
    <t>G16 - Spoj Fištrići -  Galovići - Fakini - Cigrovec- C24.1</t>
  </si>
  <si>
    <t>G-18.1</t>
  </si>
  <si>
    <t>G18 - Odvojak I</t>
  </si>
  <si>
    <t>G-18.2</t>
  </si>
  <si>
    <t>G18 - Odvojak II</t>
  </si>
  <si>
    <t>G-18.3</t>
  </si>
  <si>
    <t>G18 - Odvojak III</t>
  </si>
  <si>
    <t>G-18.3.1</t>
  </si>
  <si>
    <t>G18.3 - Odvojak I</t>
  </si>
  <si>
    <t>G-19</t>
  </si>
  <si>
    <t>S22 - Odvojak Ilići - S22</t>
  </si>
  <si>
    <t>G-19.1</t>
  </si>
  <si>
    <t>G19 - Odvojak I Ivanjko - Ilići</t>
  </si>
  <si>
    <t>G-20</t>
  </si>
  <si>
    <t>C23 - Cigrovec - spoj Tuhelj</t>
  </si>
  <si>
    <t xml:space="preserve">Mjesni odbor :  Bušin  </t>
  </si>
  <si>
    <t>(oznaka ceste - Bu)</t>
  </si>
  <si>
    <t>Bu-1</t>
  </si>
  <si>
    <t>Ž2096 - Bušin Donji-Kusci - L22091</t>
  </si>
  <si>
    <t>Bu-1.1</t>
  </si>
  <si>
    <t>Bu1 - Odvojak I - Sandokan</t>
  </si>
  <si>
    <t>Bu-1.2</t>
  </si>
  <si>
    <t>Bu1 - Odvojak II - Lovrenščak</t>
  </si>
  <si>
    <t>Bu-2</t>
  </si>
  <si>
    <t>L22091 - Bušin Gornji-Ilići - Bu2.1, Bu2.2</t>
  </si>
  <si>
    <t>Bu-2.1</t>
  </si>
  <si>
    <t>Bu2 - Odvojak I - Kučiš - Gorupić</t>
  </si>
  <si>
    <t>Bu-2.2</t>
  </si>
  <si>
    <t>Bu2 - Odvojak II - Hrestak - Belošević</t>
  </si>
  <si>
    <t>Bu-2.3</t>
  </si>
  <si>
    <t>Ž2096 - Odvojak III - Hohnjeci - Fišter - Špiljak - Bu2</t>
  </si>
  <si>
    <t>Bu-2.3.1</t>
  </si>
  <si>
    <t>Bu2.3 - Odvojak I - Hršak Blaž</t>
  </si>
  <si>
    <t>Bu-3</t>
  </si>
  <si>
    <t>Ž2096 - Fakleži-Hercigonja - Bu2</t>
  </si>
  <si>
    <t>Bu-3.1</t>
  </si>
  <si>
    <t>Ž2096 - Odvojak I - Hercigonja - spoj Cvek - Bu3</t>
  </si>
  <si>
    <t>Bu-3.2</t>
  </si>
  <si>
    <t>Bu3 - Odvojak II - Leskovar Stjepan</t>
  </si>
  <si>
    <t>Bu-3.3</t>
  </si>
  <si>
    <t>Bu3 - Odvojak III - Faklež Stjepan</t>
  </si>
  <si>
    <t>Bu-3.4</t>
  </si>
  <si>
    <t>Ž2096 - Odvojak IV - Jakopić</t>
  </si>
  <si>
    <t>Bu-3.4.1</t>
  </si>
  <si>
    <t>Bu3.4 - Odvojak  I - Leteći (klijeti)</t>
  </si>
  <si>
    <t>Bu-4</t>
  </si>
  <si>
    <t>Ž2096 - Odvojak - Brezaki - Škrinjari</t>
  </si>
  <si>
    <t>Bu-5</t>
  </si>
  <si>
    <t>Bu1 - Odvojak Brezaki</t>
  </si>
  <si>
    <t>Bu-5.1</t>
  </si>
  <si>
    <t>Bu5 - Odvojak I - Kovač</t>
  </si>
  <si>
    <t>Bu-5.2</t>
  </si>
  <si>
    <t>Bu1 - Odvojak II - Brezak (Pecik)</t>
  </si>
  <si>
    <t>Bu-6</t>
  </si>
  <si>
    <t>Bu1 - Odvojak Leskovari - Mikuaši</t>
  </si>
  <si>
    <t>Bu-7</t>
  </si>
  <si>
    <t>L22091 - Klenice-Pustaća-Sekušaki - Bu13</t>
  </si>
  <si>
    <t>Bu-7.1</t>
  </si>
  <si>
    <t>Bu7 - Odvojak I - Lobrci</t>
  </si>
  <si>
    <t>Bu-7.2</t>
  </si>
  <si>
    <t>Bu7 - Odvojak II - Šanjug</t>
  </si>
  <si>
    <t>Bu-7.3</t>
  </si>
  <si>
    <t>Bu7 - Odvojak III - Petrak</t>
  </si>
  <si>
    <t>Bu-8</t>
  </si>
  <si>
    <t>L22091 - Odvojak Gorupić Franjo</t>
  </si>
  <si>
    <t>Bu-9</t>
  </si>
  <si>
    <t>L22091 - Odvojak Vrhovski - Hrestak (klijeti)</t>
  </si>
  <si>
    <t>Bu-10</t>
  </si>
  <si>
    <t>L22091 - Strašnjica-Gorupići-Panjkreti - Bu7</t>
  </si>
  <si>
    <t>Bu-10.1</t>
  </si>
  <si>
    <t>Bu10 - Odvojak I - Gorupići - Bu10</t>
  </si>
  <si>
    <t>Bu-11</t>
  </si>
  <si>
    <t>D206 - Odvojak Pasarički - Hrestak</t>
  </si>
  <si>
    <t>Bu-11.1</t>
  </si>
  <si>
    <t>D206 - Odvojak I - Jelačić</t>
  </si>
  <si>
    <t>Bu-12</t>
  </si>
  <si>
    <t>Ž2096 - Odvojak Kobilari - Klenice - Bu10.1</t>
  </si>
  <si>
    <t>Bu-12.1</t>
  </si>
  <si>
    <t>Ž2096 - Odvojak I - Kobilar</t>
  </si>
  <si>
    <t>Bu-13</t>
  </si>
  <si>
    <t>D206 - Valentinovo-Toplaki-Sekušak-Zdolc-Kosi - Ž2096</t>
  </si>
  <si>
    <t>Bu-13.1</t>
  </si>
  <si>
    <t>Pl18.2 - Odvojak Vučilovski - Toplak</t>
  </si>
  <si>
    <t>Bu-13.2</t>
  </si>
  <si>
    <t>Bu13 - Odvojak I - Branko Živičnjak</t>
  </si>
  <si>
    <t>Bu-14</t>
  </si>
  <si>
    <t>D206 - Pasarički-Vrhovski</t>
  </si>
  <si>
    <t>Bu-14.1</t>
  </si>
  <si>
    <t>Bu14 - Odvojak I - Pasariček Stjepan</t>
  </si>
  <si>
    <t>Bu-15</t>
  </si>
  <si>
    <t>D206 - Valentinovo - Gnjača</t>
  </si>
  <si>
    <t>Bu-16</t>
  </si>
  <si>
    <t>D206 - Hrestak - Jarek</t>
  </si>
  <si>
    <t>Bu-17</t>
  </si>
  <si>
    <t>Ž2096 - Odvojak Škrinjari- spoj Hanžić</t>
  </si>
  <si>
    <t>Bu-18</t>
  </si>
  <si>
    <t xml:space="preserve">L22091 - Odvojak Hriberski </t>
  </si>
  <si>
    <t>Bu-18.1</t>
  </si>
  <si>
    <t>L22091 - Odvojak I - Guta - Strmača</t>
  </si>
  <si>
    <t>Bu-19</t>
  </si>
  <si>
    <t>D206 - Toplak - Varijačić</t>
  </si>
  <si>
    <t>Bu-20</t>
  </si>
  <si>
    <t>L22091 - Odvojak Valentinovo - Leskovari</t>
  </si>
  <si>
    <t>Bu-20.1</t>
  </si>
  <si>
    <t>D206 - Odvojak I - Leskovar Milan</t>
  </si>
  <si>
    <t>Bu-20.2</t>
  </si>
  <si>
    <t>L22091 - Odvojak II - Hršak - Tomašić</t>
  </si>
  <si>
    <t>Bu-21</t>
  </si>
  <si>
    <t>D206 - Odvojak Valentinovo - Pasarički - Varjačići</t>
  </si>
  <si>
    <t xml:space="preserve"> Nerazvrstane ceste: Sveukupno km</t>
  </si>
  <si>
    <t>K-2.1.1</t>
  </si>
  <si>
    <t>K2- Odvojak Novaki</t>
  </si>
  <si>
    <t>K-8.1.1</t>
  </si>
  <si>
    <t>K8-Kraljevec-Horvati</t>
  </si>
  <si>
    <t>K-11.1.1</t>
  </si>
  <si>
    <t>K11-Odvojak Stančići</t>
  </si>
  <si>
    <t>B-9.3.1</t>
  </si>
  <si>
    <t>S-25.1.1</t>
  </si>
  <si>
    <t>Ž2117-Filipćić</t>
  </si>
  <si>
    <t>S-21.1.1</t>
  </si>
  <si>
    <t>C-6.1</t>
  </si>
  <si>
    <t>C13.1.1</t>
  </si>
  <si>
    <t>Ž2119-Strabići-Zorinići</t>
  </si>
  <si>
    <t>C-17.1.1</t>
  </si>
  <si>
    <t>Ž2119- Jakoplići</t>
  </si>
  <si>
    <t>Pl-18.3.1</t>
  </si>
  <si>
    <t>Pl-22.1.1</t>
  </si>
  <si>
    <t>V-27.1.1</t>
  </si>
  <si>
    <t>V27.1.1-Antonići-V30</t>
  </si>
  <si>
    <t>V-19.1.1</t>
  </si>
  <si>
    <t>V19.1.1-Čepi- V20</t>
  </si>
  <si>
    <t>G-6.1</t>
  </si>
  <si>
    <t>Ž2118- Kapelica</t>
  </si>
  <si>
    <t>G-1.1.1</t>
  </si>
  <si>
    <t>Bu-2.3.2</t>
  </si>
  <si>
    <t>Ž2096-Odvojak III-Hohnjeci-Špiljak</t>
  </si>
  <si>
    <t>Bu-7.1.1</t>
  </si>
  <si>
    <t>B-3.1.1</t>
  </si>
  <si>
    <t>B-3.1.1 B2 Vuki</t>
  </si>
  <si>
    <t>Ž2119-Odvojak Fištri</t>
  </si>
  <si>
    <t xml:space="preserve"> Pl-22.1.1-Hustiči-Hrestaki</t>
  </si>
  <si>
    <t>B9.3.1 - Odvojak Milan Hrestak</t>
  </si>
  <si>
    <t xml:space="preserve">  S-21.1.1 Odvojak Mesiček</t>
  </si>
  <si>
    <t>Pl18.3-Toplak</t>
  </si>
  <si>
    <t xml:space="preserve"> G-1.1.1 Žigri-Palčeci</t>
  </si>
  <si>
    <t xml:space="preserve"> Bu-7.1.1 - Pustaća - Sekušaki - Bu13</t>
  </si>
  <si>
    <t>ŽC2118-Vrbanci</t>
  </si>
  <si>
    <t>P-46.1</t>
  </si>
  <si>
    <t>P46 Gorička-Svečak</t>
  </si>
  <si>
    <t>1086/6 k.o. Vrbanec</t>
  </si>
  <si>
    <t>1139/2 k.o. Vrbanec</t>
  </si>
  <si>
    <t>1642/2 k.o. Vrbanec</t>
  </si>
  <si>
    <t>1689/2 k.o. Vrbanec</t>
  </si>
  <si>
    <t>1801/4 k.o. Vrbanec</t>
  </si>
  <si>
    <t>616/1 k.o. Vrbanec</t>
  </si>
  <si>
    <t>36/13 k.o. Vrbanec</t>
  </si>
  <si>
    <t>37/28 k.o. Vrbanec</t>
  </si>
  <si>
    <t>2818/2 k.o. Sopot</t>
  </si>
  <si>
    <t>2867/2 k.o. Sopot</t>
  </si>
  <si>
    <t>1615/3 k.o. Sopot</t>
  </si>
  <si>
    <t>4381/1 (1920/1) k.o. Pregrada</t>
  </si>
  <si>
    <t>1829/1 (1265/23) k.o. Pregrada</t>
  </si>
  <si>
    <t>1504 (1040/6) k.o. Pregrada</t>
  </si>
  <si>
    <t>4381/2 (1920/2) k.o. Pregrada</t>
  </si>
  <si>
    <t>2153/3 k.o. Plemenšćina</t>
  </si>
  <si>
    <t>2217/1 k.o. Plemenšćina</t>
  </si>
  <si>
    <t>3302/1 k.o. Kostel</t>
  </si>
  <si>
    <t>3329/1 k.o. Kostel</t>
  </si>
  <si>
    <t>3330/1 k.o. Kostel</t>
  </si>
  <si>
    <t>3247 k.o. Kostel</t>
  </si>
  <si>
    <t>1549 k.o. Cigrovec</t>
  </si>
  <si>
    <t>1555/1 k.o. Cigrovec</t>
  </si>
  <si>
    <t>1559/2 k.o. Cigrovec</t>
  </si>
  <si>
    <t>4267 k.o. Vinagora</t>
  </si>
  <si>
    <t>2904 k.o. Sopot</t>
  </si>
  <si>
    <t>dio 2385 k.o. Sopot</t>
  </si>
  <si>
    <t>dio 2368/2,2389 k.o. Sopot</t>
  </si>
  <si>
    <t>2370/4, 2367/2 k.o. Sopot</t>
  </si>
  <si>
    <t>dio 2907, dio 2526, dio 2525/1, dio 2525/2 k.o. Sopot</t>
  </si>
  <si>
    <t>2519 k.o. Sopot</t>
  </si>
  <si>
    <t>2302 k.o. Sopot</t>
  </si>
  <si>
    <t>dio 2238, dio 2243 k.o. Sopot</t>
  </si>
  <si>
    <t>2240 k.o. Sopot</t>
  </si>
  <si>
    <t>2241/7 k.o. Sopot</t>
  </si>
  <si>
    <t>dio 2889, 2897 k.o. Sopot</t>
  </si>
  <si>
    <t>dio 2889, 2905, 2907 k.o. Sopot</t>
  </si>
  <si>
    <t>2889 k.o. Sopot</t>
  </si>
  <si>
    <t>2894 k.o. Sopot</t>
  </si>
  <si>
    <t>dio 2253/3, dio 2255/2 k.o. Sopot</t>
  </si>
  <si>
    <t>2892 k.o. Sopot</t>
  </si>
  <si>
    <t>2885, dio 2251/3 k.o. Sopot</t>
  </si>
  <si>
    <t>dio 2250/3, dio 2250/4 k.o. Sopot</t>
  </si>
  <si>
    <t>2874, dio 2912, 2873 k.o. Sopot</t>
  </si>
  <si>
    <t>dio 1771/4 k.o. Sopot</t>
  </si>
  <si>
    <t>1803/5 k.o. Sopot</t>
  </si>
  <si>
    <t>dio 2064 k.o. Sopot</t>
  </si>
  <si>
    <t>dio 2034 k.o. Sopot</t>
  </si>
  <si>
    <t>dio 2010, dio 2009 k.o. Sopot</t>
  </si>
  <si>
    <t>dio 2001 k.o. Sopot</t>
  </si>
  <si>
    <t>2875 k.o. Sopot</t>
  </si>
  <si>
    <t>1881/3 k.o. Sopot</t>
  </si>
  <si>
    <t>dio 1946/11, dio 1946/16, dio 1946/22, 1943/3, 1946/21 k.o. Sopot</t>
  </si>
  <si>
    <t>dio 2251/3, dio 2084/3, dio 2084/4, dio 2084/5, dio 2084/6, dio 2084/2, dio 2100/3, dio 2100/2, dio 2100/7,2099, dio 2097/1, 2884 k.o. Sopot</t>
  </si>
  <si>
    <t>dio 2170/2, dio 2170/1,dio 2166/4 k.o. Sopot</t>
  </si>
  <si>
    <t>1965/7, dio 1818, dio 1806, 1810/4 k.o. Sopot</t>
  </si>
  <si>
    <t>3311, dio 3281, dio 1501/1, dio 1510, dio 1509/2, dio 1502, dio 1503/1,3283, dio 1491/1, dio 3351, 500/1 k.o. Kostel</t>
  </si>
  <si>
    <t>3274, dio 3254 k.o. Kostel</t>
  </si>
  <si>
    <t>dio 1375/2, 3277 k.o. Kostel</t>
  </si>
  <si>
    <t>dio 2033, dio 2025/1, dio 2015, dio 2014, dio 1978/1, dio 1978/2 k.o. Kostel</t>
  </si>
  <si>
    <t>3295,3296, dio 3297 k.o. Kostel</t>
  </si>
  <si>
    <t>3281, 3285 k.o. Kostel</t>
  </si>
  <si>
    <t>3312, dio 3314 k.o. Kostel</t>
  </si>
  <si>
    <t>dio 2512, dio 2511 k.o. Kostel</t>
  </si>
  <si>
    <t>dio 3314, 3313 k.o. Kostel</t>
  </si>
  <si>
    <t>dio 3314 k.o. Kostel</t>
  </si>
  <si>
    <t>dio 2609/1, dio 2604, dio 2595 k.o. Kostel</t>
  </si>
  <si>
    <t>3266, dio 3270, dio 3272, dio 1817 k.o. Kostel</t>
  </si>
  <si>
    <t>dio 3272, dio 1591, dio 1592, dio 1593, dio 1594, dio 1604, dio 1602, dio 1605, dio 1184, dio 1185, dio 1183, dio 1189 k.o. Kostel</t>
  </si>
  <si>
    <t>3289, dio 3291, dio 1907, dio 1900, dio 1904, dio 1870/4 k.o. Kostel</t>
  </si>
  <si>
    <t>dio 3337 k.o. Kostel</t>
  </si>
  <si>
    <t>3238, dio 3344, 3118, dio 3324, 3340 k.o. Kostel</t>
  </si>
  <si>
    <t>dio 3010, dio 3328, 3329 k.o. Kostel</t>
  </si>
  <si>
    <t>2/9, dio 3239/2, 3349/2,3274, 3275, dio 3267, 3290,3291, 3292, 3929, 3294, dio 3300,  3302 k.o. Kostel, 86/39, 2858, 3299 k.o. Lupinjak</t>
  </si>
  <si>
    <t>dio 3239/2, dio 242, dio 243, dio 244 k.o. Kostel</t>
  </si>
  <si>
    <t>dio 2948, dio 2903/2, 2903/4, dio 2835 k.o. Kostel</t>
  </si>
  <si>
    <t>dio 3339 k.o. Kostel</t>
  </si>
  <si>
    <t>3075/1 k.o. Kostel</t>
  </si>
  <si>
    <t>dio 3324 k.o. Kostel</t>
  </si>
  <si>
    <t>3320, 36, 35/2, 3321, dio 3344, dio 356/2 k.o. Kostel</t>
  </si>
  <si>
    <t>dio 2922, dio 2918, dio 2919, dio 2915 k.o. Kostel</t>
  </si>
  <si>
    <t>dio 3330 k.o. Kostel</t>
  </si>
  <si>
    <t>3249 k.o. Kostel</t>
  </si>
  <si>
    <t>dio 736, dio 725, 718/1, dio 708/6 k.o. Kostel</t>
  </si>
  <si>
    <t>dio 801, dio 807, dio 810, dio 809 k.o. Kostel</t>
  </si>
  <si>
    <t>3254 k.o. Kostel</t>
  </si>
  <si>
    <t>3256, dio 3255 k.o. Kostel</t>
  </si>
  <si>
    <t>3259 k.o. Kostel</t>
  </si>
  <si>
    <t>3250 k.o. Kostel</t>
  </si>
  <si>
    <t>dio 239/1, dio 251/7 k.o. Kostel</t>
  </si>
  <si>
    <t>3252 k.o. Kostel</t>
  </si>
  <si>
    <t>3315 k.o. Kostel</t>
  </si>
  <si>
    <t>dio 480, dio 460/4, dio 462, dio 463, dio 465/2 k.o. Kostel</t>
  </si>
  <si>
    <t>3267, 3265, 3264 k.o Kostel , 3257 (granica k.o. Kostel i k.o. Lupinjak), 3248, dio 521, 3243, dio 3240, dio 1114, dio 1072, dio 1071, dio 1070, dio 1069, dio 1068, dio 1067, dio 1065, dio 1066, dio 1064, dio 1051, dio 3261, dio 1049 k.o. Kostel</t>
  </si>
  <si>
    <t>dio 381, dio 384 k.o. Kostel</t>
  </si>
  <si>
    <t>dio 355, dio 351 k.o. Kostel</t>
  </si>
  <si>
    <t>dio 3255, dio 958, dio 956 k.o. Kostel</t>
  </si>
  <si>
    <t>3251, dio 3250 k.o. Kostel</t>
  </si>
  <si>
    <t>dio 3281 k.o. Kostel</t>
  </si>
  <si>
    <t>dio 2837 k.o. Sopot</t>
  </si>
  <si>
    <t>dio 2840, dio 645/1, dio 645/2, dio 642, dio 640 k.o. Sopot</t>
  </si>
  <si>
    <t>dio 640, dio 687/2 k.o. Sopot</t>
  </si>
  <si>
    <t>dio 687/2, dio 689 k.o. Sopot</t>
  </si>
  <si>
    <t>dio 2844, dio 617/5 k.o. Sopot</t>
  </si>
  <si>
    <t>dio 2845 k.o. Sopot</t>
  </si>
  <si>
    <t>2819, 2822,2823, 2824,2825, 2826 k.o. Sopot</t>
  </si>
  <si>
    <t>dio 532, dio 522, dio 523, dio 524 k.o. Sopot</t>
  </si>
  <si>
    <t>dio 497/1, dio 497/2, dio 499/1, dio 499/2, dio 499/4,dio 503/3 k.o. Sopot</t>
  </si>
  <si>
    <t>dio 543/25, dio 543/43, dio 543/42, dio 543/24, dio 543/22, dio 543/46, dio 543/20, dio 543/40, dio 543/18, dio 543/17, dio 543/13, dio 543/12, dio 543/37, dio 543/36, dio 543/34 k.o. Sopot</t>
  </si>
  <si>
    <t>2817, dio 353/1 k.o. Sopot</t>
  </si>
  <si>
    <t>dio 702, dio 2833, dio 576, dio 575 k.o. Sopot</t>
  </si>
  <si>
    <t>dio 582/1 k.o. Sopot</t>
  </si>
  <si>
    <t>2797 k.o. Sopot</t>
  </si>
  <si>
    <t>184/9 k.o. Sopot</t>
  </si>
  <si>
    <t>dio 120, dio 117/4, dio 117/2, dio 116/2, dio 116/1 k.o. Sopot</t>
  </si>
  <si>
    <t>1024, 2852,2853,dio 2850 k.o. Sopot</t>
  </si>
  <si>
    <t>2854,1086/3 k.o. Sopot</t>
  </si>
  <si>
    <t>dio 2852, dio 2850, dio 961, dio 2837 k.o. Sopot</t>
  </si>
  <si>
    <t>2849 k.o. Sopot</t>
  </si>
  <si>
    <t>dio 2846 k.o. Sopot</t>
  </si>
  <si>
    <t>dio 2794/4 k.o. Sopot</t>
  </si>
  <si>
    <t>dio 210/1, dio 173/1, dio 172/5, dio 172/4, dio 2793 k.o. Sopot</t>
  </si>
  <si>
    <t>dio 210/4, dio 210/25 k.o. Sopot</t>
  </si>
  <si>
    <t>dio 771, dio 770, dio 766, dio 777 k.o. Sopot</t>
  </si>
  <si>
    <t>dio 2804/1, dio 2805, dio 2811 k.o. Sopot</t>
  </si>
  <si>
    <t>dio 290/2, dio 290/1, dio 297 k.o. Sopot</t>
  </si>
  <si>
    <t>dio 239, dio 242/2, dio 242/1, dio 393/2, dio 393/1, 394, dio 400/5 k.o. Sopot</t>
  </si>
  <si>
    <t>2812, dio 2818 k.o. Sopot</t>
  </si>
  <si>
    <t>dio 243/1 k.o. Sopot</t>
  </si>
  <si>
    <t>dio  2813 k.o. Sopot</t>
  </si>
  <si>
    <t>dio 2847, dio 2848 k.o. Sopot</t>
  </si>
  <si>
    <t>dio 2847, dio 851 k.o. Sopot</t>
  </si>
  <si>
    <t>1527/5, dio 2776/15, 2776/1, 2781/7, 2781/8, 2776/13, dio 2776/6, 2776/17, 2776/9, 2911, dio 2785/1 k.o. Sopot</t>
  </si>
  <si>
    <t xml:space="preserve">4261, 4264, 2905 k.o. Sopot </t>
  </si>
  <si>
    <t>dio 2639, dio 2662, dio 2658, dio 2657/1, dio 2692/5, dio 2694/5 k.o. Sopot</t>
  </si>
  <si>
    <t>dio 2910, dio 2721, dio 2722/1 k.o. Sopot</t>
  </si>
  <si>
    <t>dio 2635 k.o. Sopot</t>
  </si>
  <si>
    <t>2796, dio 213 k.o. Sopot</t>
  </si>
  <si>
    <t>dio 1542/5, dio 1542/1, dio 2773/2, dio 2772/4, 2768//8, dio 2774/3, dio 2774/2, dio 2774/7, dio 2774/6 k.o. Sopot</t>
  </si>
  <si>
    <t>2806 k.o. Sopot</t>
  </si>
  <si>
    <t>dio 2805, 2807, dio 215, dio 212/6 k.o. Sopot</t>
  </si>
  <si>
    <t>2861, dio 2863 k.o. Sopot</t>
  </si>
  <si>
    <t>dio 1257/36, dio 1257/37, dio 1257/53, dio 1257/45 k.o. Sopot</t>
  </si>
  <si>
    <t>dio 1307/3,dio 1306, 1308/3, dio 1308/2 k.o. Sopot</t>
  </si>
  <si>
    <t>dio 2863, 2862, dio 2861, 2864, dio 1375/1,1376/1, 1363/3, dio 1364/2, dio 1364/1, dio 1365, dio 1359/4, dio 1359/6, dio 1359/5,dio 1360/1, 1360/3, 1360/5, dio 1361/2 k.o. Sopot</t>
  </si>
  <si>
    <t>dio 1376/3, dio 1373/8, dio 1373/7, dio 1373/6, dio 1373/5, dio 1373/10, dio 1773/10, dio 1373/4, dio 1373/1 k.o. Sopot</t>
  </si>
  <si>
    <t>dio 1426/1, dio 1422/1, dio 1426/2, dio 1421/4, dio 1422/8, dio 1422/17, dio 1423/1, dio 1423/16, 1423/2, 1423/3, dio 1423/4, 1423/5, dio 1463/2, dio 1423/15, dio 1423/17, dio 1423/19, dio 1423/10, dio 1423/11, dio 1464, 1634/4, dio 1682/16, dio 1682/15, dio 1682/14, dio 1682/1, dio 1687/1, dio 1687/3, dio 1689/1, dio 1692/2 k.o. Sopot</t>
  </si>
  <si>
    <t>dio 1423/13 k.o. Sopot</t>
  </si>
  <si>
    <t>dio 1682/12, dio 1665/6, dio 1665/6, dio 1665/7, dio 1666/1 k.o. Sopot</t>
  </si>
  <si>
    <t>dio 675, dio 1673 k.o. Sopot</t>
  </si>
  <si>
    <t>dio 1615/1, dio 1631/1, 1620/3,1622/2, 1469/2, dio 1466, dio 1462/2 k.o. Sopot</t>
  </si>
  <si>
    <t>dio 2888, dio 2869 k.o. Sopot</t>
  </si>
  <si>
    <t>dio 211/10 k.o. Sopot</t>
  </si>
  <si>
    <t>dio 2910/1, dio 2789/2, dio 2789/3, 2910, dio 2712, dio 2715, dio 2714, dio 2740, dio 2743, dio 2750/2, dio 2750/1, dio 2749/1, dio 2749/4, dio 2751/2, dio 2751/1, dio 2754/2 k.o. Sopot</t>
  </si>
  <si>
    <t>1532/14, dio 1532/23, dio 1532/12, dio 1523/10, dio 1532//, 1532/4 k.o. Sopot</t>
  </si>
  <si>
    <t>dio 1536, 1537/2, 1539 k.o. Sopot</t>
  </si>
  <si>
    <t>dio 1508/2, dio 1496/19, dio 1496/18, dio 1507, dio 1504/1, dio 1501/5, dio 1504/4, dio 1502/2, dio 1580, dio 1573/1 k.o. Sopot</t>
  </si>
  <si>
    <t>dio 1501/4, dio 1501/3 k.o. Sopot</t>
  </si>
  <si>
    <t>dio 4270, dio 2728 k.o. Sopot</t>
  </si>
  <si>
    <t>dio 2168 k.o. Plemenšćina</t>
  </si>
  <si>
    <t>dio 1120, dio 1122/1, dio 1123/2, dio 1125, dio 2211, dio 1129</t>
  </si>
  <si>
    <t>dio 1116/2, dio 1004/2, dio 1004/1, dio 1008, dio 1009/1, dio 1009/2, dio 1011 k.o. Plemenšćina</t>
  </si>
  <si>
    <t>dio  1033, dio 1028/2, dio 1028/1, dio 1023/1, dio 1027, dio 1023/2, dio 1026/4 k.o. Plemenšćina</t>
  </si>
  <si>
    <t>2167 k.o. Plemenšćina</t>
  </si>
  <si>
    <t>2200 (granica k.o. Plemenšćina i k.o. Pregrada), dio 4326 k.o. Pregrada</t>
  </si>
  <si>
    <t>4327, 941/2, dio 943, dio 989/2, dio 983, dio 981, dio 965 k.o. Plemenšćina</t>
  </si>
  <si>
    <t>dio 989/2, dio 1188/4, dio 989/1 k.o. Plemenšćina</t>
  </si>
  <si>
    <t>2337, dio 9999/11, 1190/19, dio 1190/6, dio 1190/5, dio 1190/4, dio 1191/3, dio 1191/2 k.o. Plemenšćina</t>
  </si>
  <si>
    <t>dio 2333 k.o. Pregrada, dio 1189/2 k.o. Plemenšćina</t>
  </si>
  <si>
    <t>2193, dio 2170 k.o. Plemenšćina</t>
  </si>
  <si>
    <t>dio 801, dio 977/1, dio 995/3, dio 996/1, dio 999/3, dio 995/5, dio 997/1, dio 799, dio 2202, dio 800 k.o. Plemenšćina</t>
  </si>
  <si>
    <t>dio 995/5 k.o. Plemenšćina</t>
  </si>
  <si>
    <t>dio 2170 k.o. Plemenšćina</t>
  </si>
  <si>
    <t>2196 k.o. Plemenšćina</t>
  </si>
  <si>
    <t>dio 2195, dio 870, dio 846/1, dio 845/1 k.o. Plemenšćina</t>
  </si>
  <si>
    <t>dio 2195 k.o. Plemenšćina</t>
  </si>
  <si>
    <t>dio 2189, dio 2190 k.o. Plemenšćina</t>
  </si>
  <si>
    <t>dio 2190, dio 878/2, dio 877, dio 875/2, dio 875/1 k.o. Plemenšćina</t>
  </si>
  <si>
    <t>dio  2190, dio 865, dio 866/1, dio 866/4, dio 866/2, dio 860, dio 859/3, dio 857/2, dio 857/1 k.o. Plemenšćina</t>
  </si>
  <si>
    <t>dio 3300, 2168 k.o. Plemenšćina</t>
  </si>
  <si>
    <t>2184 k.o. Plemenšćina, 2188/2- granica k.o. Plemenšćina i k.o. Pregrada</t>
  </si>
  <si>
    <t>dio 2339, dio 455, dio 453/3, dio 453/1, dio 452 k.o. Plemenšćina</t>
  </si>
  <si>
    <t>dio 2365/3, dio 2367/1, dio 2367/5, dio 2367/4, dio 2365/4, dio 2365/5, dio 3306 k.o. Kostel</t>
  </si>
  <si>
    <t>dio 2185 k.o. Plemenšćina</t>
  </si>
  <si>
    <t>dio 474 k.o. Plemenšćina</t>
  </si>
  <si>
    <t>dio 2183, dio 475/1, dio 483/1, dio 483/2 k.o. Plemenšćina</t>
  </si>
  <si>
    <t>dio 2183, dio 480/1, dio 480/2, dio 480/3, dio 478/6 k.o. Plemenšćina</t>
  </si>
  <si>
    <t>dio 1575, dio 391/2, dio 392/7, dio 392/6, dio 392/5, dio 388/2, dio 388/1, dio 388/3, dio 370/1, dio 372/1 k.o. Plemenšćina,  dio 617, 612, dio 618, dio 619 k.o. Hlevnica</t>
  </si>
  <si>
    <t>333 k.o. Cigrovec</t>
  </si>
  <si>
    <t>dio 1554 k.o. Cigrovec</t>
  </si>
  <si>
    <t>dio 366, dio 367, dio 385/7, dio 385/6, dio 385/5, dio 385/4, dio 386/5, dio 386/6, dio 381/3, dio 381/1, dio 388/1, dio 390/2, dio 390/1 k.o. Cigrovec</t>
  </si>
  <si>
    <t>523/9, dio 524/2, dio 524/3, dio 524/5, dio 530, dio 531 k.o. Cigrovec</t>
  </si>
  <si>
    <t>dio 906/15, dio 906/7 k.o. Cigrovec</t>
  </si>
  <si>
    <t>dio 1163/1, dio 1163/2, 1162/4 k.o. Cigrovec</t>
  </si>
  <si>
    <t>dio 1188/1, dio 1189/2 k.o. Cigrovec</t>
  </si>
  <si>
    <t>dio 1559 k.o. Cigrovec</t>
  </si>
  <si>
    <t>dio 689/2, dio 689/1, 683 k.o. Cigrovec</t>
  </si>
  <si>
    <t>dio 1216/3, dio 1175/6, dio 1175/1, dio 1176, dio 1168/4 k.o. Cigrovec</t>
  </si>
  <si>
    <t>dio 1139/1, dio 1139/4, 1578 k.o. Cigrovec</t>
  </si>
  <si>
    <t>1218/2 k.o. Cigrovec</t>
  </si>
  <si>
    <t>dio 1215/1 k.o. Cigrovec</t>
  </si>
  <si>
    <t>dio 907/5, dio 907/4, dio 914/1, dio 913/1, dio 907/1, dio 915/1, dio 915/3, dio 915/2, dio 917/1, 1559 k.o. Cigrovec</t>
  </si>
  <si>
    <t>dio 1564, dio 792/1, dio 792/2, dio 790/9 k.o. Cigrovec</t>
  </si>
  <si>
    <t>dio 907/2 k.o. Cigrovec</t>
  </si>
  <si>
    <t>921/1 k.o. Cigrovec</t>
  </si>
  <si>
    <t>dio 879/18, dio 879/3, dio 879/2, dio 879/1, dio 885/1, dio 897 k.o. Cigrovec</t>
  </si>
  <si>
    <t>779, 778, dio 716, dio 717,dio 705, dio 704, dio 790/5, dio 790/10, dio 790/4, dio 790/9 k.o. Cigrovec</t>
  </si>
  <si>
    <t>dio 705, dio 704 k.o. Cigrovec</t>
  </si>
  <si>
    <t>dio 704 k.o. Cigrovec</t>
  </si>
  <si>
    <t>dio 2155, dio 2164 k.o. Plemenšćina</t>
  </si>
  <si>
    <t>dio 178/4 k.o. Plemenšćina</t>
  </si>
  <si>
    <t>dio 176/3, dio 176/2, dio 176/1, dio 178/3, dio 174/4 k.o. Plemenšćina</t>
  </si>
  <si>
    <t>dio 149/1, dio 145/2, dio 145/1, dio 144, dio 143, dio 35, dio 34/2, dio 34/1, dio 38/4, dio 38/3, dio 38/2, dio 38/1, dio 40 k.o. Plemenšćina</t>
  </si>
  <si>
    <t>dio 169/1, dio 210/1, dio 210/3, dio 210/4 k.o. Plemenšćina</t>
  </si>
  <si>
    <t>dio 2168, 2154, dio 2155, dio 2174, dio 2176, dio 259 k.o. Plemenšćina</t>
  </si>
  <si>
    <t>dio 2163, dio 43/3, dio 43/4 k.o. Plemenšćina</t>
  </si>
  <si>
    <t>dio 2176 k.o. Plemenšćina</t>
  </si>
  <si>
    <t>dio 352/2, dio 354/2, dio 354/1 k.o. Plemenšćina</t>
  </si>
  <si>
    <t>2161, dio 2160, dio 258/1 k.o. Plemenešćina</t>
  </si>
  <si>
    <t>dio 352/2, dio 351/1, dio 351/3, dio 350/3, dio 350/1, dio 349, dio 347, dio 346, dio 321/2, dio 2174, dio 319, dio 328/8, 323/1, dio 323/2, dio 315/2 k.o. Plemenšćina</t>
  </si>
  <si>
    <t>dio 150,2162, dio 273 k.o. Plemenšćina</t>
  </si>
  <si>
    <t>dio 150 k.o. Plemenšćina</t>
  </si>
  <si>
    <t>2159 k.o. Plemenšćina</t>
  </si>
  <si>
    <t>dio 2160 k.o. Plemenšćina</t>
  </si>
  <si>
    <t>dio 2155, dio 1956, dio 1955/1 k.o. Plemenšćina</t>
  </si>
  <si>
    <t>dio 116/2, dio 115/2, dio 124, dio 123 k.o. Plemenšćina</t>
  </si>
  <si>
    <t>dio 1433/5, dio 1767/1 k.o. Vrbanec</t>
  </si>
  <si>
    <t>dio 1436/1, dio 1428/5, dio 1428/9, dio 1436/3 k.o. Vrbanec</t>
  </si>
  <si>
    <t>dio 1760, dio 1742/1, dio 1742/2, dio 1742/3, dio 1742/4, dio 1742/5, dio 1739/1, dio 1739/4 k.o. Vrbanec</t>
  </si>
  <si>
    <t>dio 175/4, dio 1751/1 k.o. Vrbanec</t>
  </si>
  <si>
    <t>dio 1760, dio 1751/4, dio 1747/4, dio 1753/1, dio 1753/2, dio 1753/3, dio 1754/1 k.o. Vrbanec</t>
  </si>
  <si>
    <t>dio 1601/3, 1601/6 k.o. Vrbanec</t>
  </si>
  <si>
    <t>dio 1611, dio 1610/1 k.o. Vrbanec</t>
  </si>
  <si>
    <t>dio 1611, dio 1610/1, 1608, 1606/3,1606/2, dio 1601/3, 1760 k.o. Vrbanec</t>
  </si>
  <si>
    <t>dio 1760 k.o. Vrbanec</t>
  </si>
  <si>
    <t>1767/1 k.o. Vrbanec</t>
  </si>
  <si>
    <t>dio 1765 k.o. Vrbanec</t>
  </si>
  <si>
    <t>dio 1662/2 k.o Vrbanec</t>
  </si>
  <si>
    <t>dio 1762, dio 1763 k.o. Vrbanec</t>
  </si>
  <si>
    <t>dio 1762, dio 1760 k.o. Vrbanec</t>
  </si>
  <si>
    <t>1093,  dio 1092/3, dio 1092/2, dio 1092/1, dio 1103, dio 1089/2 k.o. Vrbanec</t>
  </si>
  <si>
    <t>dio 1117, dio 1106/27 k.o. Vrbanec</t>
  </si>
  <si>
    <t>dio 1121/8, dio 1117, dio 1116/1 k.o. Vrbanec</t>
  </si>
  <si>
    <t>dio 1123/2, dio 1112/9, dio 1112/8 k.o. Vrbanec</t>
  </si>
  <si>
    <t>dio 1760, dio 1758, dio 1693/1, dio 1693/2, dio 1694/2, dio 1694/3, dio 1693/4, dio 1758, dio 1719, dio 1723, dio 1724, dio 1733/1, dio 1733/2, dio 1736/2, dio 1737/1, dio 1732/2, dio 1732/1, dio 1731/10, dio 1731/8, dio 1731/9, dio 1731/3 k.o. Vrbanec</t>
  </si>
  <si>
    <t>dio 1767/1, dio 1400/3, dio 1400/5 k.o. Vrbanec</t>
  </si>
  <si>
    <t>dio 1767/1, dio 1400/7 k.o. Vrbanec</t>
  </si>
  <si>
    <t>dio 1400/11, dio 1400/10, dio 1399/4 k.o. Vrbanec</t>
  </si>
  <si>
    <t>dio 1767/1 k.o. Vrbanec</t>
  </si>
  <si>
    <t>dio 1767/1, dio 1404/1, dio 1433/3, dio 1405/4, dio 1405/7, dio 1405/26, dio 1405/8, dio 1766, dio 1408 k.o. Vrbanec</t>
  </si>
  <si>
    <t>dio 1405/4 k.o. Vrbanec</t>
  </si>
  <si>
    <t>dio 1405/2, dio 1404/1 k.o. Vrbanec</t>
  </si>
  <si>
    <t>1405/24 k.o. Vrbanec</t>
  </si>
  <si>
    <t>dio 1403/11, dio 1405/7 k.o. Vrbanec</t>
  </si>
  <si>
    <t>dio 1406/3 k.o. Vrbanec</t>
  </si>
  <si>
    <t>dio 1766, dio 1483, dio 1482 k.o. Vrbanec</t>
  </si>
  <si>
    <t>dio 1599, dio 1766, dio 1596, dio 1597 k.o. Vrbanec</t>
  </si>
  <si>
    <t>dio 1363, dio 1362/1, dio 1364 k.o. Vrbanec</t>
  </si>
  <si>
    <t>dio 1287, dio 1774, dio 1286, dio 1288 k.o. Vrbanec</t>
  </si>
  <si>
    <t>dio 1255, dio 1259 k.o. Vrbanec</t>
  </si>
  <si>
    <t>1367/3 k.o. Vrbanec</t>
  </si>
  <si>
    <t>dio 1768, dio 1367/7 k.o. Vrbanec</t>
  </si>
  <si>
    <t>dio 1276, dio 1277, dio 1259, dio 1135/5, dio 1335/4, dio 1386/25, dio 1134/1, dio 1136/3, dio 1136/2, 1200/2, dio 1200/1, dio 1213/3, 1214/4 k.o. Vrbanec</t>
  </si>
  <si>
    <t>dio 1347/3, dio 1355/3, dio 1344/1, dio 1350/4, dio 1350/2, dio 1349, dio 1352, dio 1310/2, dio 1305/2, dio 1301/1, dio 1305/2 k.o. Vrbanec</t>
  </si>
  <si>
    <t>dio 1302, dio 1301/1, dio 1299/2 k.o. Vrbanec</t>
  </si>
  <si>
    <t>dio  435/2, dio 433/2, dio 433/1, dio 2180, dio 428, dio 429, dio 2182, dio 423/2, dio 424 k.o. Plemenšćina</t>
  </si>
  <si>
    <t>dio 51, dio 58/14, dio 58/13, dio 58/12, dio 58/11, dio 58/18, dio 58/15, dio 58/9, dio 58/17, dio 58/8, dio 58/6 k.o. Plemenšćina</t>
  </si>
  <si>
    <t>dio 2065/2, dio 2065/1, dio 2066, dio 2080, dio 2125, dio 2237 k.o. Plemenšćina</t>
  </si>
  <si>
    <t>dio 2077/4, dio 2153, dio 2143/1, dio 2143/3, dio 2152/3, dio 2143/4, dio 2144/3, dio 2149, dio 2146, dio 2147 k.o. Plemenšćina</t>
  </si>
  <si>
    <t>2224, 2228, dio 2236 k.o. Plemenšćina</t>
  </si>
  <si>
    <t>dio 2101/1, dio 2090/1, dio 2088, dio 2090/2 k.o. Plemenšćina</t>
  </si>
  <si>
    <t>dio 2043/1, 2033/7 k.o. Plemenšćina</t>
  </si>
  <si>
    <t>1837/7, dio 1837/10, dio 1837/1, dio 1837/3, dio 1837/4, dio 1837/5, dio 1837/11, dio 1837/12, 1843/3, 1843/2 k.o. Plemenešćina</t>
  </si>
  <si>
    <t>dio 1856, dio 1990/1, dio 2229, dio 2040/5, dio 2033/8 k.o. Plemenšćina</t>
  </si>
  <si>
    <t>dio 2229, dio 1979/3, dio 1990/1 k.o. Plemenšćina</t>
  </si>
  <si>
    <t>dio 1888, dio 1880, dio 1887, dio 1882 k.o. Plemenšćina</t>
  </si>
  <si>
    <t>dio 1935/1 k.o. Plemenšćina</t>
  </si>
  <si>
    <t>dio 69, dio 73, dio 74/1, dio 74/6, dio 74/3, dio 74/4, dio 74/5, dio 80/1, dio 1914/1 k.o. Plemenšćina</t>
  </si>
  <si>
    <t>dio 1914/2, dio 1913/1, dio 1913/3, dio 1915, dio 1916, dio 1918, dio 1919, dio 1921, dio 85/10, dio 85/7, dio 1935/1, dio 1935/2, dio 1935/5, dio 1947, dio 1948/1 k.o. Plemenšćina</t>
  </si>
  <si>
    <t xml:space="preserve"> dio 4166 k.o. Vinagora</t>
  </si>
  <si>
    <t>dio 4164, dio 254/3, 254/2, 319, 310/1, 299 k.o. Vinagora</t>
  </si>
  <si>
    <t>dio 322/2, dio 322/4, dio 340 k.o. Vinagora</t>
  </si>
  <si>
    <t>dio 3749/13, dio 3749/2, dio 3749/3, dio 3749/4, dio 3749/5, dio 3749/6, dio 4322, dio 3746/1, dio 3746/2, dio 3739/1, dio 3742/1, 3742/2, 3743/6 k.o. Vinagora</t>
  </si>
  <si>
    <t>4325 k.o. Vinagora</t>
  </si>
  <si>
    <t>4320 k.o. Vinagora</t>
  </si>
  <si>
    <t>dio 4329 k.o. Vinagora</t>
  </si>
  <si>
    <t>dio 3996, dio 3966, dio 3997/4, dio 3997, dio 3980 k.o. Vinagora</t>
  </si>
  <si>
    <t>dio 4338, dio 4048/2, dio 4044, dio 4051, dio 4039, dio 3987/1, dio 4977, dio 4035, dio 3996, dio 4001/1, dio 3964, dio 3965/1, dio 3965, dio 3963/3, 3965/4, dio 3966, dio 3967, dio 3952/1 k.o. Vinagora</t>
  </si>
  <si>
    <t>dio 3959/1, dio 3962/2 k.o. Vinagora</t>
  </si>
  <si>
    <t>3952/5, dio 3956, dio 3953 k.o. Vinagora</t>
  </si>
  <si>
    <t>dio 3920/1, dio 4302, dio 3919/3, dio 3917, dio 4334, dio 3916/1 k.o. Vinagora</t>
  </si>
  <si>
    <t>dio 3898/2, dio 3894/1, dio 3892 k.o. Vinagora</t>
  </si>
  <si>
    <t>dio 3884/1, dio 3886/3 k.o. Vinagora</t>
  </si>
  <si>
    <t>dio 4011/1, dio 4010/2, dio 4013/2 k.o. Vinagora</t>
  </si>
  <si>
    <t>dio 3710/2, dio 3710/1, 3709, 3707, 3712/2 k.o. Vinagora</t>
  </si>
  <si>
    <t>dio 3722/2, dio 3706 k.o. Vinagora</t>
  </si>
  <si>
    <t>4145, 4172, 4166, 4167 k.o. Vinagora</t>
  </si>
  <si>
    <t>dio 4168, dio 805, dio 807, dio 808/2 k.o. Vinagora</t>
  </si>
  <si>
    <t>dio 4160, dio 685 k.o. Vinagora</t>
  </si>
  <si>
    <t>dio 787/2, dio 787/3, dio 787/1, dio 797/2, dio 832/7, dio 4189, dio 4332 k.o. Vinagora</t>
  </si>
  <si>
    <t>4179 k.o. Vinagora</t>
  </si>
  <si>
    <t>dio 2179, dio 2175, dio 2171, dio 2170 k.o. Vinagora</t>
  </si>
  <si>
    <t>4273 k.o. Vinagora</t>
  </si>
  <si>
    <t>dio 449, dio 444, dio 483,dio 487/1, dio 487/2, dio 587/6, dio 567/1 k.o. Vinagora</t>
  </si>
  <si>
    <t>4189 k.o. Vinagora</t>
  </si>
  <si>
    <t>dio 1426, 4273 k.o. Vinagora</t>
  </si>
  <si>
    <t>dio 4278, dio 2560 k.o. Vinagora</t>
  </si>
  <si>
    <t>dio 2649, dio 2648/5, dio 2648/4, dio 2648/6, dio 2648/7, dio 2598/7 k.o. Vinagora</t>
  </si>
  <si>
    <t>dio 4273, 2635 k.o. Vinagora</t>
  </si>
  <si>
    <t>4153 k.o. Vinagora</t>
  </si>
  <si>
    <t>dio 9, dio 8/1, dio 251 k.o. Vinagora</t>
  </si>
  <si>
    <t>dio 4154 k.o. Vinagora</t>
  </si>
  <si>
    <t>4289, dio 4290, dio 4300, 4200, dio 3327/3, dio 3325, dio 3318, dio 3313 k.o. Vinagora</t>
  </si>
  <si>
    <t>dio 3180, dio 3182/1, dio 3182/2 k.o. Vinagora</t>
  </si>
  <si>
    <t>4260 k.o. Vinagora</t>
  </si>
  <si>
    <t>4289, dio 4290, dio 4300, dio 3291/1 k.o. Vinagora</t>
  </si>
  <si>
    <t>dio 4297, dio 3266, dio 3267/1, dio 3268, dio 3280 k.o. Vinagora</t>
  </si>
  <si>
    <t>dio 2988, 4307, dio 4308 k.o. Vinagora</t>
  </si>
  <si>
    <t>dio 4303 k.o. Vinagora</t>
  </si>
  <si>
    <t>4288 k.o. Vinagora</t>
  </si>
  <si>
    <t>2420 k.o. Vinagora</t>
  </si>
  <si>
    <t>4263 k.o. Vinagora</t>
  </si>
  <si>
    <t>4257 k.o. Vinagora</t>
  </si>
  <si>
    <t>4250, 4252 k.o. Vinagora</t>
  </si>
  <si>
    <t>dio 2254/2, dio 2254/1, dio 2255/3, dio 2253/2, dio 2255/4, dio 2256/2, dio 2258 k.o. Vinagora</t>
  </si>
  <si>
    <t>dio 2630/17, dio 2630/16, dio 2630/15, dio 2630/2, dio 2630/7, dio 2630/8, dio 2630/9, dio 2630/10 k.o. Vinagora</t>
  </si>
  <si>
    <t>4340, 4343,4112, dio 4111/2 k.o. Vinagora</t>
  </si>
  <si>
    <t>dio 4101/1, dio 4101/4 k.o. Vinagora</t>
  </si>
  <si>
    <t>dio 4100/1 k.o. Vinagora</t>
  </si>
  <si>
    <t>dio 4345, dio 4343 k.o. Vinagora</t>
  </si>
  <si>
    <t>dio 4343 k.o. Vinagora</t>
  </si>
  <si>
    <t>dio 4341, dio 3929/3, dio 3929/2, dio 3929/1 k.o. Vinagora</t>
  </si>
  <si>
    <t>dio 3922, dio 3941/4, dio 3941/5, dio 4102/2, dio 4102/1, dio 4102/3, dio 4101/8 k.o. Vinagora</t>
  </si>
  <si>
    <t>dio 4314, 4318, dio 3615, dio 3591 k.o. Vinagora</t>
  </si>
  <si>
    <t>dio 3615, dio 3611, dio 3609/2, dio 3598, dio 3600/2, dio 3641, dio 3642, dio 3644, dio 4328 k.o. Vinagora</t>
  </si>
  <si>
    <t>dio 3426/2, dio 4313, dio 3449/2, dio 3449/1, dio 3457, dio 3460, dio 3467, dio 3465/1 k.o. Vinagora</t>
  </si>
  <si>
    <t>dio 3615, dio 3619, 3618, dio 3620, dio 3622, dio 3628/2, dio 4166 k.o. Vinagora</t>
  </si>
  <si>
    <t>3502/30 k.o. Vinagora</t>
  </si>
  <si>
    <t>dio 3512, dio 3502/27 k.o. Vinagora</t>
  </si>
  <si>
    <t>dio 4320, dio 3535/1, dio 3535/2 k.o. Vinagora</t>
  </si>
  <si>
    <t>dio 3508/2, dio 3516 k.o. Vinagora</t>
  </si>
  <si>
    <t>dio 4311, dio 4310, dio 3412/2, dio 3412/1, dio 3404, 3502/14, dio 3538/1, dio 3199/1, dio 3199/2, dio 3188/2, dio 3188/1 k.o. Vinagora</t>
  </si>
  <si>
    <t>dio 3404, dio 3482/1, dio 3476/1, dio 3486/1, dio 3486/2, dio 3486/3, dio 3486/4, dio 4314, dio 3491 k.o. Vinagora</t>
  </si>
  <si>
    <t>dio 3404, dio 3459/13, dio 3477, dio 3477/1, dio 3476/2, dio 3476/1, dio 3482/3 k.o. Vinagora</t>
  </si>
  <si>
    <t>dio 4159, dio 281/4, dio 281/2, dio 281/3 k.o. Vinagora</t>
  </si>
  <si>
    <t>dio 3188/1, dio 3188/2, dio 3191, dio 3196, dio 3199/1, dio 3200/1, dio 3217, dio 3231/1, dio 3234/2, dio 3216, dio 3214, dio 3227/1, dio 3228/2, dio 3228/5, dio 3229/1 k.o. Vinagora</t>
  </si>
  <si>
    <t>dio 4310, dio 3354/1, dio 3403, dio 3404 k.o. Vinagora</t>
  </si>
  <si>
    <t>dio 4311 k.o.Vinagora</t>
  </si>
  <si>
    <t>dio 4381, 1575, dio 186/4, dio 185/4, dio 185/3, dio 185/1, dio 185/5 k.o. Gorjakovo</t>
  </si>
  <si>
    <t>4380 k.o. Gorjakovo</t>
  </si>
  <si>
    <t>3829, dio 3800, dio 3799, dio 3825, dio 3830/1 k.o. Gorjakovo</t>
  </si>
  <si>
    <t>dio 239/2, dio 239/1, dio 240, dio 244/1, dio 235, dio 244/3, dio 245/10, dio 260, dio 245/1, dio 245/11 k.o. Gorjakovo</t>
  </si>
  <si>
    <t>234/1, 245/4, 245/6, 240 k.o. Gorjakovo</t>
  </si>
  <si>
    <t>dio 108, dio 98, dio 95 k.o. Gorjakovo</t>
  </si>
  <si>
    <t>dio 1586, dio 331/3, dio 342/1, dio 343/1, dio 343/2, dio 342/3, dio 342/2 k.o. Gorjakovo</t>
  </si>
  <si>
    <t>dio 332/2, dio 332/3, dio 333/5, dio 333/6, dio 333/7 k.o. Gorjakovo</t>
  </si>
  <si>
    <t>1589, dio 770, dio 764/1, dio 769 k.o. Gorjakovo</t>
  </si>
  <si>
    <t>dio 783, dio 794/3, dio 794/2, dio 794/1, dio 793/5 k.o. Gorjakovo</t>
  </si>
  <si>
    <t>1583, dio 1387/2, dio 1387/1, dio 1387/3, dio 1386/3, dio 1381, dio 1385 k.o. Cigrovec</t>
  </si>
  <si>
    <t>dio 825, dio 826/3, dio 822/2, dio 828/4, dio 822/3 k.o. Gorjakovo</t>
  </si>
  <si>
    <t xml:space="preserve">dio 682, 1590, dio 1591, dio 684, dio 689, dio 688, dio 713/1 k.o. Gorjakovo </t>
  </si>
  <si>
    <t>dio 596/1, dio 597, dio 580/1, dio 580/2, dio 563, dio 565/1 k.o. Gorjakovo</t>
  </si>
  <si>
    <t>1605, dio 542/1, dio 541/3, dio 583, dio 584 k.o. Gorjakovo</t>
  </si>
  <si>
    <t>dio 1592, dio 863/2, 863/1, dio 865/1, dio 863/3, dio 865/8, dio 865/9, dio 865/6 k.o. Gorjakovo</t>
  </si>
  <si>
    <t>dio 1601 k.o. Gorjakovo</t>
  </si>
  <si>
    <t>1071,  dio 1593, dio 1075/1, dio 1594, dio 1075/3 k.o. Gorjakovo</t>
  </si>
  <si>
    <t>dio 1128/2, dio 1126/2, dio 1128/1, 1127, 1122 k.o. Gorjakovo</t>
  </si>
  <si>
    <t>1132/1, 1131/1 k.o. Gorjakovo</t>
  </si>
  <si>
    <t>1594, dio 883/1</t>
  </si>
  <si>
    <t>dio 1612, dio 1579 k.o. Gorjakovo</t>
  </si>
  <si>
    <t>1238/1, 1611, 1237/2, 1237/1, 1230, 1248 k.o. Gorjakovo</t>
  </si>
  <si>
    <t>dio 1609 k.o. Gorjakovo</t>
  </si>
  <si>
    <t>dio 1599, dio 1014, dio 1022/2 k.o. Gorjakovo</t>
  </si>
  <si>
    <t>1602 k.o. Gorjakovo</t>
  </si>
  <si>
    <t>dio 1597, dio 1363, dio 1362, dio 1389 k.o. Gorjakovo</t>
  </si>
  <si>
    <t>dio 1619, 1617 k.o. Gorjakovo</t>
  </si>
  <si>
    <t>dio 1613 k.o. Gorjakovo</t>
  </si>
  <si>
    <t>1609, dio 1619, 1599, 1595, dio 989 k.o. Gorjakovo</t>
  </si>
  <si>
    <t>dio 1335, dio 1336, dio 1344/2 k.o. Gorjakovo</t>
  </si>
  <si>
    <t>1332/2 k.o. Gorjakovo</t>
  </si>
  <si>
    <t xml:space="preserve">dio 1615, dio 1487/1 k.o. Gorjakovo </t>
  </si>
  <si>
    <t>dio 14/10, dio 14/11, dio 13/5, dio 13/4, dio 13/6, dio 13/7, dio 14/1, dio 14/5, dio 14/2 k.o. Gorjakovo</t>
  </si>
  <si>
    <t>1630, 1628 k.o. Gorjakovo</t>
  </si>
  <si>
    <t>dio 2214, dio 2207, dio 1637 k.o. Plemenšćina</t>
  </si>
  <si>
    <t>dio 1745, dio 1744/2, dio 1748/2, dio 1748/1, dio 1563/2 k.o. Plemenšćina</t>
  </si>
  <si>
    <t>dio 1745, dio 1744/2, dio 1748/2 k.o. Plemenšćina</t>
  </si>
  <si>
    <t>dio 1626/1, dio 1626/2, dio 1625 k.o. Plemenšćina</t>
  </si>
  <si>
    <t>dio 1568, dio 1569/2 k.o. Plemenšćina</t>
  </si>
  <si>
    <t>dio 2207, dio 2213, dio 2212 k.o. Plemenšćina</t>
  </si>
  <si>
    <t>dio 1326, dio 1325/6, dio 1325/5, dio 1325/4, dio 1325/3, dio 1325/2, dio 1325/1, dio 1325/31, dio 1325/30, dio 1325/29, dio 1325/28, dio 1325/27, dio 1325/26, dio 1325/35, dio 1325/25, dio 1325/24, dio 1325/23, dio 1325/22, dio 1325/21, dio 1325/15 k.o. Plemenšćina</t>
  </si>
  <si>
    <t>dio 1267, dio 1277, dio 1278 k.o. Plemenšćina</t>
  </si>
  <si>
    <t>dio 2214 k.o. Plemenšćina</t>
  </si>
  <si>
    <t>dio 1483, dio 2215, dio 2214 k.o. Plemenšćina</t>
  </si>
  <si>
    <t>dio 2213 k.o. Plemenšćina</t>
  </si>
  <si>
    <t>dio 1309/2, dio 1446, dio 1445/1, dio 1445/2, dio 1442 k.o. Plemenšćina</t>
  </si>
  <si>
    <t>dio 1780, dio 1782, dio 1782/2, dio 1784, dio 1792, dio 1794, dio 1790, dio 1789, dio 1550 k.o. Plemenšćina</t>
  </si>
  <si>
    <t>dio 1799, dio 1803, dio 1802/2, dio 1804/1, dio 1804/2, dio 1809/5, dio 1809/4 k.o. Plemenšćina</t>
  </si>
  <si>
    <t>dio 1833, dio 1816/1, dio 1563/3, dio 1534/2, dio 1534/1, dio 1536/1, dio 1532/3, dio 1532/2, dio 1532/1, 2221, dio 1549 k.o. Plemenšćina</t>
  </si>
  <si>
    <t>dio 1505/7, dio 1505/8 k.o. Plemenšćina</t>
  </si>
  <si>
    <t>dio 1509/3, dio 1509/2, dio 1509/1, dio 1513/3 k.o. Plemenšćina</t>
  </si>
  <si>
    <t>dio 2166 k.o. Plemenšćina</t>
  </si>
  <si>
    <t>dio 1703, dio 1702/1, dio 1704/2, dio 1701, dio 1690/1 k.o. Plemenšćina</t>
  </si>
  <si>
    <t>dio 2206, dio 1703, dio 1689, dio 1690/2, dio 1691 k.o. Plemenšćina</t>
  </si>
  <si>
    <t>dio 4320, dio 2208 k.o. Plemenšćina</t>
  </si>
  <si>
    <t>dio 1108/3, dio 1108/2 k.o. Vrbanec</t>
  </si>
  <si>
    <t>dio 1109/7, dio 1771 k.o. Vrbanec</t>
  </si>
  <si>
    <t>dio 1156, dio 1108/3 k.o. Vrbanec</t>
  </si>
  <si>
    <t>dio 410/3, dio 411, dio 412 k.o. Cigrovec</t>
  </si>
  <si>
    <t>dio 9999/17, dio 1230/3, dio 1232/2, dio 1234/1, dio 1227/1, dio 1228/1, dio 1229/5, dio 1229/6 k.o. Vrbanec</t>
  </si>
  <si>
    <t>dio 1230/23, dio 1230/13, dio 1230/12, dio 1230/10, dio 1232/2 k.o. Vrbanec</t>
  </si>
  <si>
    <t>dio 1792, dio 1355/3, dio 1347/3, dio 1773, dio 1769/2 k.o. Vrbanec</t>
  </si>
  <si>
    <t>dio 1295, dio 1297 k.o. Vrbanec</t>
  </si>
  <si>
    <t>dio 1316, dio 1317 k.o. Vrbanec</t>
  </si>
  <si>
    <t>1562 k.o. Vrbanec</t>
  </si>
  <si>
    <t>dio 1772, dio 1336/2, dio 1337/3 k.o. Vrbanec</t>
  </si>
  <si>
    <t>dio 1343/1, dio 1326/7 k.o. Vrbanec</t>
  </si>
  <si>
    <t>dio 1122/2, dio 1146, dio 1142/2, dio 1145/1 k.o. Vrbanec</t>
  </si>
  <si>
    <t>1235/4 k.o. Vrbanec</t>
  </si>
  <si>
    <t>dio 1789, dio 9999/17, dio 1232/2, dio 1768, dio 1295, dio 1296, dio 1771, dio 1552, dio 1122/2, dio 1121/23, dio 1434/2, dio 1343/1 k.o. Vrbanec</t>
  </si>
  <si>
    <t>dio 1552 k.o. Vrbanec, dio 426/4, dio 426/1 k.o. Cigrovec</t>
  </si>
  <si>
    <t>dio 1561 k.o. Vrbanec, dio 473/3, dio 473/5, dio 476/2 k.o. Cigrovec</t>
  </si>
  <si>
    <t>dio 1561 k.o. Vrbanec, dio 479 k.o. Cigrovec</t>
  </si>
  <si>
    <t>dio 634/9, dio 634/7, dio 633/1 k.o. Cigrovec</t>
  </si>
  <si>
    <t>dio 1134/2, dio 1134/3, dio 1134/4,1138/1, dio 1134/5, dio 1139/1, dio 1130/3, dio 1130/2, dio 1130/1 k.o. Vrbanec</t>
  </si>
  <si>
    <t>dio 1579 k.o. Cigrovec</t>
  </si>
  <si>
    <t>dio 1534, dio 1533 k.o. Cigrovec</t>
  </si>
  <si>
    <t>dio 1584 k.o. Cigrovec</t>
  </si>
  <si>
    <t>dio 1778/1 k.o. Plemenšćina</t>
  </si>
  <si>
    <t>1419/3, dio 1420, dio 1419/2, dio 1430/2, dio 1305/1, dio 1305/2, dio 1306/1, dio 1306/2, dio 1311/2, dio 1311/1, dio 1311/7, dio 1311/5, dio 1311/6, dio 1311/9, dio 1311/3, dio 1308/1, dio 1311/8, dio 1311/4 k.o. Cigrovec</t>
  </si>
  <si>
    <t>dio 1313/7,dio1313/1,dio 1313/4, dio 1314/3 k.o. Cigrovec</t>
  </si>
  <si>
    <t>dio 1329/1, dio 1329/7, dio 1329/8, dio 1329/2, dio 1329/3, dio 1329/6, dio 1329/4, dio 1329/5, dio 1329/10, dio 1329/11, dio 1281 k.o. Cigrovec</t>
  </si>
  <si>
    <t>dio 1568 k.o. Cigrovec</t>
  </si>
  <si>
    <t>dio 1568, dio 942, dio 943, dio 944/1 k.o. Cigrovec</t>
  </si>
  <si>
    <t>dio 1574, dio 1571 k.o. Cigrovec</t>
  </si>
  <si>
    <t>1624 k.o. Cigrovec</t>
  </si>
  <si>
    <t>dio 1575, dio 1576 k.o. Cigrovec</t>
  </si>
  <si>
    <t>dio 1575 k.o. Cigrovec</t>
  </si>
  <si>
    <t>dio 1121/3, dio 1121/2, dio 1139/5, dio 1121/1, dio 1120/2, dio 1575, dio 1120/1, dio 1053, dio 1054, dio 1055/1, dio 1055/2, dio 1052/2,  dio 1056, dio 1057/2 k.o. Cigrovec</t>
  </si>
  <si>
    <t>dio 1568, dio 1576, dio 1575, dio 823/8, dio 828/5, dio 823/5, dio 826/2, dio 826/1, dio 1577 k.o. Cigrovec</t>
  </si>
  <si>
    <t>dio 859, dio 854, dio 1568 k.o. Cigrovec</t>
  </si>
  <si>
    <t>dio 1567, dio 825/1, dio 823/4 k.o. Cigrovec</t>
  </si>
  <si>
    <t>dio 1577, dio 1568 k.o. Cigrovec</t>
  </si>
  <si>
    <t>1549, dio 142, dio 133/1, dio 131/2, dio 132/2, dio 126/8, dio 126/6, dio 126/5 k.o. Cigrovec</t>
  </si>
  <si>
    <t>1550 k.o. Cigrovec</t>
  </si>
  <si>
    <t>214/3 k.o. Cigrovec</t>
  </si>
  <si>
    <t>dio 131/1, dio 126/1 k.o. Cigrovec</t>
  </si>
  <si>
    <t>dio 81, dio 80, dio 79/1, dio 79/2, dio 1545 k.o. Cogrovec</t>
  </si>
  <si>
    <t>dio 113/1, dio 1543, dio 116 k.o. Cigrovec</t>
  </si>
  <si>
    <t>dio 105, dio 104 k.o. Cigrovec</t>
  </si>
  <si>
    <t>dio 1205 k.o. Cigrovec</t>
  </si>
  <si>
    <t>dio 1208/2, dio 1205, dio 1203/1, dio 1203/2, dio 1203/3, dio 1289/2, dio 1290/3, dio 1290/7, dio 1290/6, dio 1290/8, dio 1290/9, dio 1290/5, dio 1290/4 k.o. Cigrovec</t>
  </si>
  <si>
    <t>dio 1580, dio 1543, dio 105, dio 232/1, dio 232/3, dio 233, dio 235, dio 234, dio 237, dio 242/1 k.o. Cigrovec</t>
  </si>
  <si>
    <t>dio 1578, dio 1572, dio 1583 k.o. Cigrovec</t>
  </si>
  <si>
    <t>dio 1334/1, dio 1334/2, dio 1335/2, dio 1248/1, dio 1251/1, dio 1253, dio 1254, dio 1247 k.o. Cigrovec</t>
  </si>
  <si>
    <t>dio 1544/1, dio 1582 k.o. Cigrovec</t>
  </si>
  <si>
    <t>dio 1544, dio 1296/3 k.o. Cigrovec</t>
  </si>
  <si>
    <t>1572/2 k.o. Cigrovec, 1583/2 k.o. Gorjakovo</t>
  </si>
  <si>
    <t>2257 k.o. Pregrada</t>
  </si>
  <si>
    <t>711 k.o. Pregrada</t>
  </si>
  <si>
    <t>dio 700 k.o. Pregrada</t>
  </si>
  <si>
    <t>417, dio 423 k.o. Pregrada</t>
  </si>
  <si>
    <t>466 k.o. Pregrada</t>
  </si>
  <si>
    <t>612/1 k.o. Pregrada</t>
  </si>
  <si>
    <t>369 k.o. Pregrada</t>
  </si>
  <si>
    <t>487 k.o. Pregrada</t>
  </si>
  <si>
    <t>483 k.o. Pregrada</t>
  </si>
  <si>
    <t>dio 488, 439 k.o. Pregrada</t>
  </si>
  <si>
    <t>dio 425, dio 424 k.o. Pregrada</t>
  </si>
  <si>
    <t>414 k.o. Pregrada</t>
  </si>
  <si>
    <t>367,333 k.o. Pregrada</t>
  </si>
  <si>
    <t>dio 1153 k.o. Pregrada</t>
  </si>
  <si>
    <t>1400 k.o. Pregrada</t>
  </si>
  <si>
    <t>dio 2264 k.o. Pregrada</t>
  </si>
  <si>
    <t>dio 24, dio 2249/1, dio 43 k.o. Pregrada</t>
  </si>
  <si>
    <t>dio 368, dio 2254 k.o.  Pregrada</t>
  </si>
  <si>
    <t>1184 k.o. Pregrada</t>
  </si>
  <si>
    <t>2260 k.o. Pregrada</t>
  </si>
  <si>
    <t>1744/8 k.o. Pregrada</t>
  </si>
  <si>
    <t>767 k.o. Pregrada</t>
  </si>
  <si>
    <t>758/3, dio 760/8 k.o. Pregrada</t>
  </si>
  <si>
    <t>dio 2262 k.o. Pregrada</t>
  </si>
  <si>
    <t>1724 k.o. Pregrada</t>
  </si>
  <si>
    <t>656/2 k.o. Pregrada</t>
  </si>
  <si>
    <t>1946/7, 1945/3 k.o. Pregrada</t>
  </si>
  <si>
    <t>1731 k.o. Pregrada</t>
  </si>
  <si>
    <t>4368/3, 4368/2, 4368/1 k.o. Pregrada</t>
  </si>
  <si>
    <t>2263 k.o. Pregrada</t>
  </si>
  <si>
    <t>732/3, 732/4 k.o. Pregrada</t>
  </si>
  <si>
    <t>725/1 k.o. Pregrada</t>
  </si>
  <si>
    <t>1875 k.o. Pregrada</t>
  </si>
  <si>
    <t>dio 1914/4 k.o. Pregrada</t>
  </si>
  <si>
    <t>dio 613, dio 615 k.o. Pregrada</t>
  </si>
  <si>
    <t>43/41 k.o. Pregrada</t>
  </si>
  <si>
    <t>dio 4343 k.o. Pregrada</t>
  </si>
  <si>
    <t>4350 k.o. Pregrada</t>
  </si>
  <si>
    <t>4354 k.o. Pregrada</t>
  </si>
  <si>
    <t>4341, 4342 k.o. Pregrada</t>
  </si>
  <si>
    <t>dio 2971/3 k.o. Pregrada</t>
  </si>
  <si>
    <t>dio 3145 k.o. Pregrada</t>
  </si>
  <si>
    <t>dio 3128 k.o. Pregrada</t>
  </si>
  <si>
    <t>dio 4352 k.o. Pregrada</t>
  </si>
  <si>
    <t>dio 3168/2, dio 3169, dio 3201/1, dio 3180, dio 3163, dio 3164, dio 3165, dio 3166 k.o. Pregrada</t>
  </si>
  <si>
    <t>dio 1430, dio 1437 k.o. Pregrada</t>
  </si>
  <si>
    <t>4376, dio 3730, dio 3728, dio 3725, dio 3724 k.o. Pregrada</t>
  </si>
  <si>
    <t>dio 2254 k.o. Pregrada</t>
  </si>
  <si>
    <t>4358 k.o. Pregrada</t>
  </si>
  <si>
    <t>dio 3214, dio 3216/2 k.o. Pregrada</t>
  </si>
  <si>
    <t>dio 4399 k.o. Pregrada</t>
  </si>
  <si>
    <t>2258 k.o. Pregrada</t>
  </si>
  <si>
    <t>1026/2 k.o. Pregrada</t>
  </si>
  <si>
    <t>1277/2, 1278 k.o. Pregrada</t>
  </si>
  <si>
    <t>567, 568 k.o. Pregrada</t>
  </si>
  <si>
    <t>542 k.o. Pregrada</t>
  </si>
  <si>
    <t>641/1, dio 648, dio 647/2 k.o. Pregrada</t>
  </si>
  <si>
    <t>dio 630/1 k.o. Pregrada</t>
  </si>
  <si>
    <t>dio 4337, dio 4338, dio 2583 k.o. Pregrada</t>
  </si>
  <si>
    <t>dio 4370, dio 3255, dio 1488/2 k.o. Pregrada</t>
  </si>
  <si>
    <t>dio 3251 k.o. Pregrada</t>
  </si>
  <si>
    <t>dio 4332, dio 2473, dio 2465, dio 2463, dio 2442, dio 2481,4329, dio 2472 k.o. Pregrada</t>
  </si>
  <si>
    <t>dio 2383, dio 2370, dio 2372, dio 2377, dio 2378, dio 2379 k.o. Pregrada</t>
  </si>
  <si>
    <t>dio 2253 k.o. Pregrada</t>
  </si>
  <si>
    <t>dio 78, dio 79 k.o. Pregrada</t>
  </si>
  <si>
    <t>dio 145, dio 142, 141, 138 k.o. Pregrada</t>
  </si>
  <si>
    <t>1014 k.o. Pregrada</t>
  </si>
  <si>
    <t>1842 k.o. Pregrada</t>
  </si>
  <si>
    <t>136/4, 127/2, 127/1, 803, dio 1799 k.o. Vrbanec</t>
  </si>
  <si>
    <t>dio 342/1, 324/4 k.o. Vrbanec</t>
  </si>
  <si>
    <t>dio 1801/2, dio 104 k.o. Vrbanec</t>
  </si>
  <si>
    <t>1365/3, dio 1365/2, dio 1365/1, dio 1367/7, dio 1362/1, dio 1363, dio 1361/2, dio 1295, dio 1122/2, dio 1109/7 k.o. Vrbanec</t>
  </si>
  <si>
    <t>dio 1800, dio 298/4, dio 299, dio 297/1 k.o. Vrbanec</t>
  </si>
  <si>
    <t>dio 1800, dio 201/4, dio 202 k.o. Vrbanec</t>
  </si>
  <si>
    <t>dio 297/4, dio 293/8 k.o. Vrbanec</t>
  </si>
  <si>
    <t>1798, dio 425 k.o. Vrbanec</t>
  </si>
  <si>
    <t>dio 417/1, dio 418/2, dio 419/2, dio 421, dio 428/2, dio 428/1, dio 432, dio 2218 k.o. Vrbanec</t>
  </si>
  <si>
    <t>dio 1809, dio 352/2 k.o. Vrbanec</t>
  </si>
  <si>
    <t>dio 421/3 k.o. Vrbanec</t>
  </si>
  <si>
    <t>342/3, 448, dio 449/4 k.o. Vrbanec</t>
  </si>
  <si>
    <t>dio 342/4, dio 342/2, dio 449/2 k.o. Vrbanec</t>
  </si>
  <si>
    <t>dio 215/3, dio 1802, dio 211/1 k.o. Vrbanec</t>
  </si>
  <si>
    <t>dio 214, dio 211/1 k.o. Vrbanec</t>
  </si>
  <si>
    <t>dio 213 k.o. Vrbanec</t>
  </si>
  <si>
    <t>dio 128/2, 128/1, dio 130/3, dio 128/3, dio 141/3, dio 172/2, dio 142/2, dio 142/4, dio 142/3, dio 130/2, dio 131/1 k.o. Vrbanec</t>
  </si>
  <si>
    <t>1767, dio 620/3, dio 620/2, dio 614, dio 639/1, dio 639/2, dio 638/3, dio 637/3, dio 658/1, dio 658/6, dio 645, dio 644, dio 643, dio 641, dio 642, dio 1788 k.o. Vrbanec</t>
  </si>
  <si>
    <t>dio 632/1, dio 633/2 k.o. Vrbanec</t>
  </si>
  <si>
    <t>dio 620/2, dio 620/1, dio 621/1, dio 621/3, dio 622/10 k.o. Vrbanec</t>
  </si>
  <si>
    <t>dio 339/2, dio 610, dio 609, dio 608/1, dio 1789 k.o. Vrbanec</t>
  </si>
  <si>
    <t>485, dio 463/2 k.o. Vrbanec</t>
  </si>
  <si>
    <t>dio 453/3, dio 453/2, dio 499, dio 500, dio 501/4, dio 501/5, dio 501/7 k.o. Vrbanec</t>
  </si>
  <si>
    <t>dio 488/2, dio 1790, 673/1, 671 k.o. Vrbanec</t>
  </si>
  <si>
    <t>dio 676, dio 673/6, dio 673/5 k.o. Vrbanec</t>
  </si>
  <si>
    <t>dio 836/2, dio 838/1, dio 808/1, dio 807/1, dio 807/2, dio 846 k.o. Vrbanec</t>
  </si>
  <si>
    <t>dio 870/2, dio 870/1 k.o. Vrbanec</t>
  </si>
  <si>
    <t>dio 1709, dio 494/3 k.o. Vrbanec</t>
  </si>
  <si>
    <t>36/29 k.o. Vrbanec</t>
  </si>
  <si>
    <t>dio 544/6 k.o. Vrbanec</t>
  </si>
  <si>
    <t>1778/2, 1786, dio 1788 k.o. Vrbanec</t>
  </si>
  <si>
    <t>dio 597, dio 599 k.o. Vrbanec</t>
  </si>
  <si>
    <t>dio 1784, dio 783/17, dio 783/26, dio 783/21, dio 783/15, dio 783/24, dio 783/25, dio 783/14, dio 781, dio 780/1, dio 773/2 k.o. Vrbanec</t>
  </si>
  <si>
    <t>dio 892/5, dio 892/1, dio 892/3, dio 881/3, dio 879/3, dio 879/4, dio 883/1 k.o. Vrbanec</t>
  </si>
  <si>
    <t>dio 893/3, dio 892/6, dio 893/4, dio 892/18, dio 889, dio 892/8, dio 884/2 k.o. Vrbanec</t>
  </si>
  <si>
    <t>dio  1777, dio 906/4, dio 906/3, dio 906/2 k.o. Vrbanec</t>
  </si>
  <si>
    <t>dio 1803, dio 1808, dio 379/8 k.o. Vrbanec</t>
  </si>
  <si>
    <t>dio 184, dio 190/2, dio 190/1, dio 191/4 k.o. Vrbanec</t>
  </si>
  <si>
    <t>dio 249/1, dio 2491/1, dio 2488 k.o. Sopot</t>
  </si>
  <si>
    <t>dio 476/4, dio 1723, dio 753/1, dio 725/4, dio 725/5, dio 725/6, dio 726/3, dio 727/1, dio 727/2 k.o. Vrbanec</t>
  </si>
  <si>
    <t>dio 895/1, dio 831/1, dio 833/4, dio 833/3, dio 824/2 k.o. Vrbanec</t>
  </si>
  <si>
    <t>dio  1778/1, dio 795/2, dio 796, dio 791/3, dio 791/2 k.o. Vrbanec</t>
  </si>
  <si>
    <t>dio 1043, dio 1008/4, dio 1008/5 k.o. Vrbanec</t>
  </si>
  <si>
    <t>dio 7, dio 1816, dio 1/2, dio 1781/2, dio 1/4 k.o. Vrbanec</t>
  </si>
  <si>
    <t>4319/2  k.o. Vinagora</t>
  </si>
  <si>
    <t>80/3 k.o. Plemenšćina</t>
  </si>
  <si>
    <t>1612/2 k.o. Gorjakovo</t>
  </si>
  <si>
    <t>Katastarske čestice</t>
  </si>
  <si>
    <r>
      <t xml:space="preserve">2856, 1014/10, dio 2844, 2859, 613/8, 2841, dio 645/1, dio 646, dio 660, dio 680/2, dio 680/1, dio 681, 2839, dio 2837, dio 2831, dio 589/10, dio 589/22, dio 589/16, dio 589/15, dio 589/23, dio 589/13, dio 589/12, dio 589/1, dio 589/10, dio 589/9, dio 589/8, dio 589/7 k.o. Sopot, </t>
    </r>
    <r>
      <rPr>
        <sz val="10"/>
        <rFont val="Calibri"/>
        <family val="2"/>
      </rPr>
      <t>4346 k.o. Pregrada</t>
    </r>
  </si>
  <si>
    <r>
      <t xml:space="preserve">dio 2863, dio 1434, dio 1445, dio 1447, dio 1448, dio 1443, dio 1458/3, dio 1458/2, dio 1387/6, dio 1387/1 k.o. Sopot, dio 3562, dio 3561, dio 3565, dio 3569, dio 3570, dio 3571, dio 3572, dio 3581, dio 3580, dio 3579, dio 3582, dio </t>
    </r>
    <r>
      <rPr>
        <sz val="10"/>
        <rFont val="Calibri"/>
        <family val="2"/>
      </rPr>
      <t>3583 k.o. Pregrada</t>
    </r>
  </si>
  <si>
    <r>
      <t>dio</t>
    </r>
    <r>
      <rPr>
        <sz val="10"/>
        <color indexed="10"/>
        <rFont val="Calibri"/>
        <family val="2"/>
      </rPr>
      <t xml:space="preserve"> </t>
    </r>
    <r>
      <rPr>
        <sz val="10"/>
        <rFont val="Calibri"/>
        <family val="2"/>
      </rPr>
      <t>2942</t>
    </r>
    <r>
      <rPr>
        <sz val="10"/>
        <color indexed="8"/>
        <rFont val="Calibri"/>
        <family val="2"/>
      </rPr>
      <t>, dio 293/10 k.o. Vrbanec</t>
    </r>
  </si>
  <si>
    <t>JEDINSTVENA BAZA PODATAKA O NERAZVRSTANIM CESTAMA NA PODRUČJU GRADA PREGRADE</t>
  </si>
  <si>
    <t>dio 1776, dio 834/1, dio 834/2, dio 813/1, dio 810 k.o. Vrbanec</t>
  </si>
  <si>
    <t>2897, dio 2336, dio 2808, 2890, 2839, 2901, dio 2418, dio 2422, 2902, 2903, 2908, dio 2909 k.o. Sopot</t>
  </si>
  <si>
    <t>dio 497 k.o. Gorjakovo</t>
  </si>
  <si>
    <t>dio 4399, dio kat. čest br. 1679 i 1680  sve  k.o. Pregrada</t>
  </si>
  <si>
    <t xml:space="preserve">2261/1, 4367, 4371, 4378,  1590/1 i 1632 sve  k.o. Pregrada </t>
  </si>
  <si>
    <t>B2 - Odvojak XII - Beloševići - Šoštarići</t>
  </si>
  <si>
    <t>297 ( dio z.k.č. 1931/5 ), 309(dio z.k.č. 1931/5 ), 311(dio z.k.č. 1931/5), 317(dio z.k.č. 1931/5 ), 318 ( z.k.č. 69 i 73 ), 325 ( z.k.č. 72 ), 326 ( z.k.č. 70 ), 358(dio z.k.č. 1931/5 ), 359(dio  z.k.č. 1931/5 ), 2249/1  K.O. Pregrada</t>
  </si>
  <si>
    <t xml:space="preserve">dio 1634/1, dio 1632/2, dio 1633/1, dio 1644/2, dio 2677 k.o. Sopot i  3579  i  (z.k.č 1561/1), 3582 (z.k.č. 1562/1), 3583 (z.k.č. 1562/2) k.o. Pregrada </t>
  </si>
  <si>
    <t>C-15.1.1</t>
  </si>
  <si>
    <t xml:space="preserve"> Odvojak Šorša Slavko</t>
  </si>
  <si>
    <t>1578, 1310/4, 1310/6, 1310/7, 1310/10, 1310/12, 1311/4     K.O. Cigrovec</t>
  </si>
  <si>
    <t>1556, 1559 k.o. Cigrovec i 517/1, 518/1, 520, 1556 k.k. Cigrovec</t>
  </si>
  <si>
    <t>9999/2, dio 1303/2, dio 1304, 1257/2, 1257/3, 1257/4, 1257/5, 1257/76, 1257/7,1257/8, 1257/30, 1257/51, 1294/1 i  1304 k.o. Sopot</t>
  </si>
  <si>
    <t>dio 1491, dio 2912, dio 1492/1, dio 1475/5, 1606/5, dio 1607/3, dio 1611, dio 1622/1, dio 1613, dio 1604, dio 1603, dio 1599/6, dio 1499/2, 1709, 1710/1, 1712/1, 1712/2  k.o. Sopot</t>
  </si>
  <si>
    <t>74, 75 , 2797k.o. Sopot</t>
  </si>
  <si>
    <t>dio 1213/3, dio 1214/4, dio 1200/1, dio 1200/2 k.o. Vrbanec, 1136/2, 1136/3, 1137/2, 1200/1, 1200/2, 1201 k.o. Vrbanec</t>
  </si>
  <si>
    <t>dio 1561 k.o. Vrbanec, dio 491, 472, 480, 473/1, 473/3, 473/4, 473/5, 476/1, 476,2 476/3, 477/1, 477/4 i 477/5 k.o. Cigrovec</t>
  </si>
  <si>
    <t>dio 14/2, k.o. Gorjakovo</t>
  </si>
  <si>
    <t>dio 1603, 154, 1604, dio 160, dio 174, dio 184/2, dio 185/1, dio 182/2, dio 182/3, dio 186/1, dio 173, 159/2 k.o. Gorjakovo</t>
  </si>
  <si>
    <t>379/5, 379/7, 380/2, 380/3, 380/4, 380/5, 380/6 386/1, dio 1809 k.o. Vrbanec</t>
  </si>
  <si>
    <t>dio 2065/2, dio 2067/2, dio 2068/2, dio 2067/3, dio 2069/2, dio 2074/2, dio 2079/5, 2075/3, 2064/3, 2069/3, 2069/4  k.o. Plemenšćina</t>
  </si>
  <si>
    <t>3330, 3332, dio 113/4, dio 113/5, 3333, 115/1, 3332 k.o. Kostel</t>
  </si>
  <si>
    <t>dio 1041/2, dio 1041/4, dio 1039, 1009/2, dio 1038/2, dio 1038/11038/1, 1038/10, 1038/13, 1015/1 k.o. Vrbanec</t>
  </si>
  <si>
    <t>dio 2055/2, dio 2055/3, dio 2056/1, dio 2056/2, dio 2058/3, dio 2058/2, dio 2058/4, dio 2068/4, dio 2068/3, dio 2068/2,dio 2065/2,  2055/3, 2058/1, 2058/5, 2055/1 k.o. Plemenšćina</t>
  </si>
  <si>
    <t>3508/2, dio 3168, 3506/2, 3535/5, 3502/27, 3507, 3536/1, 3504 k.o. Vinagora</t>
  </si>
  <si>
    <t>dio 1178/2, dio 1178/1, dio 1177/1, dio 1179/4, dio 1179/1, dio 1193/1, dio 1193/2, dio 1994,dio 1195/1, dio 1579, dio 1164, 1165, dio 361/4, dio 361/3, dio 361/5, dio 361/2, dio 1155/4, dio 1155/12, dio 1155/11, dio 1155/7, 1555, dio 1155/2, 1159/1, 1188/1, 1188/2, 360, 1184, 361/3, 361/4, 1155/5, 1155/1 k.o. Cigrovec</t>
  </si>
  <si>
    <t>dio 1565/1, dio 1276, dio 1316/3, dio 1327, dio 1322/1, 1327, 1322/5, 1316/2 k.o. Kostel</t>
  </si>
  <si>
    <t>1572, 1583, 409/2, 409/1, 411, 413, 414/1, 414/2, 782, 417, 1583/1, 1589, 783, 784, 794/2 k.o. Gorjakovo</t>
  </si>
  <si>
    <t>G1 - Odvojak II - na Stražu</t>
  </si>
  <si>
    <t>649, 640, 648, 641/1, 647/2, 642/4, 642/3, 642/7,642/6, 642/5 k.o. Pregrada</t>
  </si>
  <si>
    <t>dio 1017/1, dio 1017/2, dio 1015, 1268/1 i 1267/11 k.o. Pregrada</t>
  </si>
  <si>
    <t>68.</t>
  </si>
  <si>
    <t>P-46.2</t>
  </si>
  <si>
    <t>Ž2096-Odvojak Omšak</t>
  </si>
  <si>
    <t>938/1 k.o. Pregrada</t>
  </si>
  <si>
    <t>Pl18 - Toplak - Antolići (Šukaći) - Bu13 cesta više ne postoji</t>
  </si>
  <si>
    <t>4387,4388 k.o. Pregrada, 1544, 1543, 105 i 113 k.o. Cigrovec</t>
  </si>
</sst>
</file>

<file path=xl/styles.xml><?xml version="1.0" encoding="utf-8"?>
<styleSheet xmlns="http://schemas.openxmlformats.org/spreadsheetml/2006/main">
  <numFmts count="1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0"/>
    <numFmt numFmtId="165" formatCode="#,##0.000"/>
  </numFmts>
  <fonts count="60">
    <font>
      <sz val="11"/>
      <color indexed="8"/>
      <name val="Calibri"/>
      <family val="2"/>
    </font>
    <font>
      <sz val="10"/>
      <color indexed="8"/>
      <name val="Calibri"/>
      <family val="2"/>
    </font>
    <font>
      <sz val="8"/>
      <color indexed="8"/>
      <name val="Arial"/>
      <family val="2"/>
    </font>
    <font>
      <sz val="10"/>
      <color indexed="8"/>
      <name val="Arial"/>
      <family val="2"/>
    </font>
    <font>
      <sz val="11"/>
      <color indexed="8"/>
      <name val="Arial"/>
      <family val="2"/>
    </font>
    <font>
      <sz val="10"/>
      <color indexed="10"/>
      <name val="Arial"/>
      <family val="2"/>
    </font>
    <font>
      <b/>
      <sz val="8"/>
      <color indexed="8"/>
      <name val="Arial"/>
      <family val="2"/>
    </font>
    <font>
      <b/>
      <sz val="10"/>
      <color indexed="8"/>
      <name val="Arial"/>
      <family val="2"/>
    </font>
    <font>
      <sz val="11"/>
      <color indexed="10"/>
      <name val="Arial"/>
      <family val="2"/>
    </font>
    <font>
      <sz val="10"/>
      <color indexed="30"/>
      <name val="Arial"/>
      <family val="2"/>
    </font>
    <font>
      <sz val="8"/>
      <name val="Calibri"/>
      <family val="2"/>
    </font>
    <font>
      <sz val="10"/>
      <name val="Arial"/>
      <family val="2"/>
    </font>
    <font>
      <sz val="11"/>
      <name val="Calibri"/>
      <family val="2"/>
    </font>
    <font>
      <sz val="10"/>
      <name val="Calibri"/>
      <family val="2"/>
    </font>
    <font>
      <sz val="10"/>
      <color indexed="10"/>
      <name val="Calibri"/>
      <family val="2"/>
    </font>
    <font>
      <b/>
      <sz val="11"/>
      <color indexed="8"/>
      <name val="Arial"/>
      <family val="2"/>
    </font>
    <font>
      <b/>
      <sz val="14"/>
      <color indexed="8"/>
      <name val="Calibri"/>
      <family val="2"/>
    </font>
    <font>
      <sz val="11"/>
      <color indexed="9"/>
      <name val="Calibri"/>
      <family val="2"/>
    </font>
    <font>
      <sz val="11"/>
      <color indexed="17"/>
      <name val="Calibri"/>
      <family val="2"/>
    </font>
    <font>
      <u val="single"/>
      <sz val="11"/>
      <color indexed="30"/>
      <name val="Calibri"/>
      <family val="2"/>
    </font>
    <font>
      <b/>
      <sz val="11"/>
      <color indexed="63"/>
      <name val="Calibri"/>
      <family val="2"/>
    </font>
    <font>
      <b/>
      <sz val="11"/>
      <color indexed="52"/>
      <name val="Calibri"/>
      <family val="2"/>
    </font>
    <font>
      <sz val="11"/>
      <color indexed="20"/>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u val="single"/>
      <sz val="11"/>
      <color indexed="25"/>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9"/>
      <color indexed="8"/>
      <name val="Calibri"/>
      <family val="2"/>
    </font>
    <font>
      <sz val="9"/>
      <name val="Calibri"/>
      <family val="2"/>
    </font>
    <font>
      <sz val="11"/>
      <color theme="1"/>
      <name val="Calibr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rgb="FFFF0000"/>
      <name val="Arial"/>
      <family val="2"/>
    </font>
    <font>
      <sz val="10"/>
      <color theme="1"/>
      <name val="Arial"/>
      <family val="2"/>
    </font>
    <font>
      <sz val="9"/>
      <color theme="1"/>
      <name val="Calibri"/>
      <family val="2"/>
    </font>
    <font>
      <sz val="10"/>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top/>
      <bottom style="medium"/>
    </border>
    <border>
      <left style="medium"/>
      <right style="medium"/>
      <top/>
      <bottom/>
    </border>
    <border>
      <left/>
      <right style="medium"/>
      <top/>
      <bottom/>
    </border>
    <border>
      <left/>
      <right/>
      <top/>
      <bottom style="double"/>
    </border>
    <border>
      <left style="thin"/>
      <right style="thin"/>
      <top style="thin"/>
      <bottom style="thin"/>
    </border>
    <border>
      <left style="medium"/>
      <right/>
      <top style="double"/>
      <bottom style="double"/>
    </border>
    <border>
      <left/>
      <right/>
      <top style="double"/>
      <bottom style="double"/>
    </border>
    <border>
      <left/>
      <right style="medium"/>
      <top style="double"/>
      <bottom style="double"/>
    </border>
    <border>
      <left style="medium"/>
      <right style="medium"/>
      <top style="medium"/>
      <bottom/>
    </border>
    <border>
      <left/>
      <right style="medium"/>
      <top style="medium"/>
      <bottom/>
    </border>
    <border>
      <left/>
      <right/>
      <top style="medium"/>
      <bottom/>
    </border>
    <border>
      <left style="medium"/>
      <right/>
      <top style="medium"/>
      <bottom/>
    </border>
    <border>
      <left style="medium"/>
      <right/>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0" fillId="20" borderId="1" applyNumberFormat="0" applyFont="0" applyAlignment="0" applyProtection="0"/>
    <xf numFmtId="0" fontId="39" fillId="21" borderId="0" applyNumberFormat="0" applyBorder="0" applyAlignment="0" applyProtection="0"/>
    <xf numFmtId="0" fontId="40" fillId="0" borderId="0" applyNumberFormat="0" applyFill="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1" fillId="28" borderId="2" applyNumberFormat="0" applyAlignment="0" applyProtection="0"/>
    <xf numFmtId="0" fontId="42" fillId="28" borderId="3" applyNumberFormat="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48" fillId="30" borderId="0" applyNumberFormat="0" applyBorder="0" applyAlignment="0" applyProtection="0"/>
    <xf numFmtId="9" fontId="0" fillId="0" borderId="0" applyFont="0" applyFill="0" applyBorder="0" applyAlignment="0" applyProtection="0"/>
    <xf numFmtId="0" fontId="49" fillId="0" borderId="7" applyNumberFormat="0" applyFill="0" applyAlignment="0" applyProtection="0"/>
    <xf numFmtId="0" fontId="50" fillId="0" borderId="0" applyNumberFormat="0" applyFill="0" applyBorder="0" applyAlignment="0" applyProtection="0"/>
    <xf numFmtId="0" fontId="51" fillId="31" borderId="8"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5">
    <xf numFmtId="0" fontId="0" fillId="0" borderId="0" xfId="0" applyAlignment="1">
      <alignment/>
    </xf>
    <xf numFmtId="0" fontId="2" fillId="0" borderId="10" xfId="0" applyFont="1" applyBorder="1" applyAlignment="1">
      <alignment horizontal="center" vertical="center"/>
    </xf>
    <xf numFmtId="0" fontId="4" fillId="0" borderId="11" xfId="0" applyFont="1" applyBorder="1" applyAlignment="1">
      <alignment horizontal="left" vertical="center" wrapText="1"/>
    </xf>
    <xf numFmtId="0" fontId="1" fillId="0" borderId="0" xfId="0" applyFont="1" applyAlignment="1">
      <alignment vertical="center"/>
    </xf>
    <xf numFmtId="0" fontId="4" fillId="0" borderId="12" xfId="0" applyFont="1" applyBorder="1" applyAlignment="1">
      <alignment horizontal="left" vertical="center"/>
    </xf>
    <xf numFmtId="0" fontId="2" fillId="0" borderId="12" xfId="0" applyFont="1" applyBorder="1" applyAlignment="1">
      <alignment horizontal="center" vertical="center"/>
    </xf>
    <xf numFmtId="0" fontId="4" fillId="0" borderId="12" xfId="0" applyFont="1" applyBorder="1" applyAlignment="1">
      <alignment horizontal="left" vertical="center" wrapText="1"/>
    </xf>
    <xf numFmtId="0" fontId="2" fillId="0" borderId="13" xfId="0" applyFont="1" applyBorder="1" applyAlignment="1">
      <alignment horizontal="center" vertical="center"/>
    </xf>
    <xf numFmtId="0" fontId="1" fillId="0" borderId="0" xfId="0" applyFont="1" applyAlignment="1">
      <alignment vertical="center" wrapText="1"/>
    </xf>
    <xf numFmtId="0" fontId="4" fillId="0" borderId="11" xfId="0" applyFont="1" applyBorder="1" applyAlignment="1">
      <alignment horizontal="left"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left" vertical="center"/>
    </xf>
    <xf numFmtId="0" fontId="2" fillId="0" borderId="14" xfId="0" applyFont="1" applyBorder="1" applyAlignment="1">
      <alignment horizontal="left"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4" fillId="0" borderId="15" xfId="0" applyFont="1" applyBorder="1" applyAlignment="1">
      <alignment horizontal="left" vertical="center"/>
    </xf>
    <xf numFmtId="0" fontId="4" fillId="0" borderId="15" xfId="0" applyFont="1" applyBorder="1" applyAlignment="1">
      <alignment horizontal="left" vertical="center" wrapText="1"/>
    </xf>
    <xf numFmtId="164" fontId="0" fillId="0" borderId="0" xfId="0" applyNumberFormat="1" applyAlignment="1">
      <alignment/>
    </xf>
    <xf numFmtId="164" fontId="2" fillId="0" borderId="14" xfId="0" applyNumberFormat="1" applyFont="1" applyBorder="1" applyAlignment="1">
      <alignment horizontal="center" vertical="center"/>
    </xf>
    <xf numFmtId="164" fontId="1" fillId="0" borderId="0" xfId="0" applyNumberFormat="1" applyFont="1" applyAlignment="1">
      <alignment vertical="center"/>
    </xf>
    <xf numFmtId="164" fontId="4" fillId="0" borderId="12" xfId="0" applyNumberFormat="1" applyFont="1" applyBorder="1" applyAlignment="1">
      <alignment horizontal="right" vertical="center"/>
    </xf>
    <xf numFmtId="164" fontId="2" fillId="0" borderId="15" xfId="0" applyNumberFormat="1" applyFont="1" applyBorder="1" applyAlignment="1">
      <alignment horizontal="right" vertical="center"/>
    </xf>
    <xf numFmtId="165" fontId="1" fillId="0" borderId="0" xfId="0" applyNumberFormat="1" applyFont="1" applyAlignment="1">
      <alignment vertical="center"/>
    </xf>
    <xf numFmtId="165" fontId="3" fillId="0" borderId="15" xfId="0" applyNumberFormat="1" applyFont="1" applyBorder="1" applyAlignment="1">
      <alignment horizontal="right" vertical="center"/>
    </xf>
    <xf numFmtId="164" fontId="4" fillId="0" borderId="11" xfId="0" applyNumberFormat="1" applyFont="1" applyBorder="1" applyAlignment="1">
      <alignment horizontal="right" vertical="center"/>
    </xf>
    <xf numFmtId="164" fontId="1" fillId="0" borderId="14" xfId="0" applyNumberFormat="1" applyFont="1" applyBorder="1" applyAlignment="1">
      <alignment vertical="center"/>
    </xf>
    <xf numFmtId="0" fontId="0" fillId="0" borderId="0" xfId="0" applyFill="1" applyAlignment="1">
      <alignment/>
    </xf>
    <xf numFmtId="0" fontId="12" fillId="0" borderId="0" xfId="0" applyFont="1" applyAlignment="1">
      <alignment/>
    </xf>
    <xf numFmtId="0" fontId="0" fillId="0" borderId="0" xfId="0" applyAlignment="1">
      <alignment wrapText="1"/>
    </xf>
    <xf numFmtId="164" fontId="2" fillId="0" borderId="12" xfId="0" applyNumberFormat="1" applyFont="1" applyBorder="1" applyAlignment="1">
      <alignment horizontal="right" vertical="center"/>
    </xf>
    <xf numFmtId="164" fontId="2" fillId="0" borderId="0" xfId="0" applyNumberFormat="1" applyFont="1" applyBorder="1" applyAlignment="1">
      <alignment horizontal="center" vertical="center"/>
    </xf>
    <xf numFmtId="0" fontId="0" fillId="0" borderId="0" xfId="0" applyBorder="1" applyAlignment="1">
      <alignment/>
    </xf>
    <xf numFmtId="0" fontId="0" fillId="0" borderId="13" xfId="0" applyBorder="1" applyAlignment="1">
      <alignment wrapText="1"/>
    </xf>
    <xf numFmtId="0" fontId="2" fillId="0" borderId="0" xfId="0" applyFont="1" applyBorder="1" applyAlignment="1">
      <alignment horizontal="center" vertical="center"/>
    </xf>
    <xf numFmtId="0" fontId="9" fillId="0" borderId="0" xfId="0" applyFont="1" applyBorder="1" applyAlignment="1">
      <alignment horizontal="left" vertical="center"/>
    </xf>
    <xf numFmtId="0" fontId="3" fillId="0" borderId="16" xfId="0" applyFont="1" applyBorder="1" applyAlignment="1">
      <alignment horizontal="left" vertical="center"/>
    </xf>
    <xf numFmtId="164" fontId="3" fillId="0" borderId="16" xfId="0" applyNumberFormat="1" applyFont="1" applyBorder="1" applyAlignment="1">
      <alignment horizontal="right" vertical="center"/>
    </xf>
    <xf numFmtId="0" fontId="11" fillId="0" borderId="16" xfId="0" applyFont="1" applyBorder="1" applyAlignment="1">
      <alignment horizontal="left" vertical="center"/>
    </xf>
    <xf numFmtId="164" fontId="11" fillId="0" borderId="16" xfId="0" applyNumberFormat="1" applyFont="1" applyBorder="1" applyAlignment="1">
      <alignment horizontal="right" vertical="center"/>
    </xf>
    <xf numFmtId="0" fontId="3" fillId="33" borderId="16" xfId="0" applyFont="1" applyFill="1" applyBorder="1" applyAlignment="1">
      <alignment horizontal="left" vertical="center"/>
    </xf>
    <xf numFmtId="164" fontId="3" fillId="33" borderId="16" xfId="0" applyNumberFormat="1" applyFont="1" applyFill="1" applyBorder="1" applyAlignment="1">
      <alignment horizontal="right" vertical="center"/>
    </xf>
    <xf numFmtId="165" fontId="3" fillId="0" borderId="16" xfId="0" applyNumberFormat="1" applyFont="1" applyBorder="1" applyAlignment="1">
      <alignment horizontal="right" vertical="center"/>
    </xf>
    <xf numFmtId="0" fontId="3" fillId="0" borderId="16" xfId="0" applyFont="1" applyBorder="1" applyAlignment="1">
      <alignment horizontal="center" vertical="center"/>
    </xf>
    <xf numFmtId="0" fontId="3" fillId="0" borderId="16" xfId="0" applyFont="1" applyBorder="1" applyAlignment="1">
      <alignment horizontal="left" vertical="center" wrapText="1"/>
    </xf>
    <xf numFmtId="0" fontId="1" fillId="0" borderId="16" xfId="0" applyFont="1" applyBorder="1" applyAlignment="1">
      <alignment vertical="center"/>
    </xf>
    <xf numFmtId="0" fontId="1" fillId="0" borderId="16" xfId="0" applyFont="1" applyBorder="1" applyAlignment="1">
      <alignment vertical="center" wrapText="1"/>
    </xf>
    <xf numFmtId="0" fontId="5" fillId="0" borderId="16" xfId="0" applyFont="1" applyBorder="1" applyAlignment="1">
      <alignment horizontal="center" vertical="center"/>
    </xf>
    <xf numFmtId="0" fontId="11" fillId="0" borderId="16" xfId="0" applyFont="1" applyBorder="1" applyAlignment="1">
      <alignment horizontal="left" vertical="center" wrapText="1"/>
    </xf>
    <xf numFmtId="0" fontId="11" fillId="0" borderId="16" xfId="0" applyFont="1" applyBorder="1" applyAlignment="1">
      <alignment horizontal="center" vertical="center"/>
    </xf>
    <xf numFmtId="0" fontId="3" fillId="33" borderId="16" xfId="0" applyFont="1" applyFill="1" applyBorder="1" applyAlignment="1">
      <alignment horizontal="left" vertical="center" wrapText="1"/>
    </xf>
    <xf numFmtId="0" fontId="3" fillId="33" borderId="16" xfId="0" applyFont="1" applyFill="1" applyBorder="1" applyAlignment="1">
      <alignment horizontal="center" vertical="center"/>
    </xf>
    <xf numFmtId="165" fontId="11" fillId="0" borderId="16" xfId="0" applyNumberFormat="1" applyFont="1" applyBorder="1" applyAlignment="1">
      <alignment horizontal="right" vertical="center"/>
    </xf>
    <xf numFmtId="0" fontId="56" fillId="0" borderId="16" xfId="0" applyFont="1" applyBorder="1" applyAlignment="1">
      <alignment horizontal="center" vertical="center"/>
    </xf>
    <xf numFmtId="165" fontId="3" fillId="33" borderId="16" xfId="0" applyNumberFormat="1" applyFont="1" applyFill="1" applyBorder="1" applyAlignment="1">
      <alignment horizontal="right" vertical="center"/>
    </xf>
    <xf numFmtId="164" fontId="11" fillId="33" borderId="16" xfId="0" applyNumberFormat="1" applyFont="1" applyFill="1" applyBorder="1" applyAlignment="1">
      <alignment horizontal="right" vertical="center"/>
    </xf>
    <xf numFmtId="0" fontId="57" fillId="0" borderId="16" xfId="0" applyFont="1" applyFill="1" applyBorder="1" applyAlignment="1">
      <alignment horizontal="center" vertical="center"/>
    </xf>
    <xf numFmtId="0" fontId="57" fillId="0" borderId="16" xfId="0" applyFont="1" applyFill="1" applyBorder="1" applyAlignment="1">
      <alignment horizontal="left" vertical="center"/>
    </xf>
    <xf numFmtId="0" fontId="57" fillId="0" borderId="16" xfId="0" applyFont="1" applyFill="1" applyBorder="1" applyAlignment="1">
      <alignment horizontal="left" vertical="center" wrapText="1"/>
    </xf>
    <xf numFmtId="165" fontId="57" fillId="0" borderId="16" xfId="0" applyNumberFormat="1" applyFont="1" applyFill="1" applyBorder="1" applyAlignment="1">
      <alignment horizontal="right" vertical="center"/>
    </xf>
    <xf numFmtId="164" fontId="11" fillId="0" borderId="16" xfId="0" applyNumberFormat="1" applyFont="1" applyFill="1" applyBorder="1" applyAlignment="1">
      <alignment horizontal="right" vertical="center"/>
    </xf>
    <xf numFmtId="164" fontId="57" fillId="0" borderId="16" xfId="0" applyNumberFormat="1" applyFont="1" applyFill="1" applyBorder="1" applyAlignment="1">
      <alignment horizontal="right" vertical="center"/>
    </xf>
    <xf numFmtId="0" fontId="6" fillId="0" borderId="17" xfId="0" applyFont="1" applyBorder="1" applyAlignment="1">
      <alignment horizontal="center" vertical="center"/>
    </xf>
    <xf numFmtId="0" fontId="15" fillId="0" borderId="18" xfId="0" applyFont="1" applyBorder="1" applyAlignment="1">
      <alignment horizontal="left" vertical="center"/>
    </xf>
    <xf numFmtId="165" fontId="7" fillId="0" borderId="19" xfId="0" applyNumberFormat="1" applyFont="1" applyBorder="1" applyAlignment="1">
      <alignment horizontal="right" vertical="center"/>
    </xf>
    <xf numFmtId="0" fontId="13" fillId="0" borderId="16" xfId="0" applyFont="1" applyBorder="1" applyAlignment="1">
      <alignment vertical="center" wrapText="1"/>
    </xf>
    <xf numFmtId="0" fontId="0" fillId="0" borderId="20" xfId="0" applyBorder="1" applyAlignment="1">
      <alignment wrapText="1"/>
    </xf>
    <xf numFmtId="0" fontId="0" fillId="0" borderId="13" xfId="0" applyBorder="1" applyAlignment="1">
      <alignment horizontal="center" wrapText="1"/>
    </xf>
    <xf numFmtId="0" fontId="0" fillId="0" borderId="21" xfId="0" applyBorder="1" applyAlignment="1">
      <alignment wrapText="1"/>
    </xf>
    <xf numFmtId="0" fontId="0" fillId="0" borderId="14" xfId="0" applyBorder="1" applyAlignment="1">
      <alignment wrapText="1"/>
    </xf>
    <xf numFmtId="0" fontId="13" fillId="0" borderId="16" xfId="0" applyFont="1" applyFill="1" applyBorder="1" applyAlignment="1">
      <alignment vertical="center" wrapText="1"/>
    </xf>
    <xf numFmtId="0" fontId="15" fillId="0" borderId="22" xfId="0" applyFont="1" applyBorder="1" applyAlignment="1">
      <alignment horizontal="left" vertical="center" wrapText="1"/>
    </xf>
    <xf numFmtId="0" fontId="15" fillId="0" borderId="0" xfId="0" applyFont="1" applyBorder="1" applyAlignment="1">
      <alignment horizontal="left" vertical="center" wrapText="1"/>
    </xf>
    <xf numFmtId="0" fontId="0" fillId="0" borderId="15" xfId="0" applyBorder="1" applyAlignment="1">
      <alignment wrapText="1"/>
    </xf>
    <xf numFmtId="0" fontId="7" fillId="0" borderId="19" xfId="0" applyFont="1" applyBorder="1" applyAlignment="1">
      <alignment horizontal="left" vertical="center" wrapText="1"/>
    </xf>
    <xf numFmtId="0" fontId="3" fillId="0" borderId="16" xfId="0" applyFont="1" applyFill="1" applyBorder="1" applyAlignment="1">
      <alignment horizontal="center" vertical="center"/>
    </xf>
    <xf numFmtId="0" fontId="3" fillId="0" borderId="16" xfId="0" applyFont="1" applyFill="1" applyBorder="1" applyAlignment="1">
      <alignment horizontal="left" vertical="center"/>
    </xf>
    <xf numFmtId="0" fontId="3" fillId="0" borderId="16" xfId="0" applyFont="1" applyFill="1" applyBorder="1" applyAlignment="1">
      <alignment horizontal="left" vertical="center" wrapText="1"/>
    </xf>
    <xf numFmtId="165" fontId="3" fillId="0" borderId="16" xfId="0" applyNumberFormat="1" applyFont="1" applyFill="1" applyBorder="1" applyAlignment="1">
      <alignment horizontal="right" vertical="center"/>
    </xf>
    <xf numFmtId="164" fontId="3" fillId="0" borderId="16" xfId="0" applyNumberFormat="1" applyFont="1" applyFill="1" applyBorder="1" applyAlignment="1">
      <alignment horizontal="right" vertical="center"/>
    </xf>
    <xf numFmtId="0" fontId="1" fillId="0" borderId="16" xfId="0" applyFont="1" applyFill="1" applyBorder="1" applyAlignment="1">
      <alignment vertical="center" wrapText="1"/>
    </xf>
    <xf numFmtId="0" fontId="3" fillId="34" borderId="16" xfId="0" applyFont="1" applyFill="1" applyBorder="1" applyAlignment="1">
      <alignment horizontal="center" vertical="center"/>
    </xf>
    <xf numFmtId="0" fontId="3" fillId="34" borderId="16" xfId="0" applyFont="1" applyFill="1" applyBorder="1" applyAlignment="1">
      <alignment horizontal="left" vertical="center"/>
    </xf>
    <xf numFmtId="0" fontId="3" fillId="34" borderId="16" xfId="0" applyFont="1" applyFill="1" applyBorder="1" applyAlignment="1">
      <alignment horizontal="left" vertical="center" wrapText="1"/>
    </xf>
    <xf numFmtId="165" fontId="3" fillId="34" borderId="16" xfId="0" applyNumberFormat="1" applyFont="1" applyFill="1" applyBorder="1" applyAlignment="1">
      <alignment horizontal="right" vertical="center"/>
    </xf>
    <xf numFmtId="164" fontId="3" fillId="34" borderId="16" xfId="0" applyNumberFormat="1" applyFont="1" applyFill="1" applyBorder="1" applyAlignment="1">
      <alignment horizontal="right" vertical="center"/>
    </xf>
    <xf numFmtId="0" fontId="1" fillId="34" borderId="16" xfId="0" applyFont="1" applyFill="1" applyBorder="1" applyAlignment="1">
      <alignment vertical="center" wrapText="1"/>
    </xf>
    <xf numFmtId="0" fontId="0" fillId="34" borderId="0" xfId="0" applyFill="1" applyAlignment="1">
      <alignment/>
    </xf>
    <xf numFmtId="49" fontId="58" fillId="0" borderId="16" xfId="0" applyNumberFormat="1" applyFont="1" applyBorder="1" applyAlignment="1">
      <alignment horizontal="left" vertical="top" wrapText="1"/>
    </xf>
    <xf numFmtId="49" fontId="36" fillId="0" borderId="16" xfId="0" applyNumberFormat="1" applyFont="1" applyBorder="1" applyAlignment="1">
      <alignment vertical="center" wrapText="1"/>
    </xf>
    <xf numFmtId="164" fontId="57" fillId="0" borderId="16" xfId="0" applyNumberFormat="1" applyFont="1" applyBorder="1" applyAlignment="1">
      <alignment horizontal="right" vertical="center"/>
    </xf>
    <xf numFmtId="0" fontId="56" fillId="0" borderId="16" xfId="0" applyFont="1" applyBorder="1" applyAlignment="1">
      <alignment horizontal="left" vertical="center" wrapText="1"/>
    </xf>
    <xf numFmtId="165" fontId="56" fillId="0" borderId="16" xfId="0" applyNumberFormat="1" applyFont="1" applyBorder="1" applyAlignment="1">
      <alignment horizontal="right" vertical="center"/>
    </xf>
    <xf numFmtId="164" fontId="56" fillId="0" borderId="16" xfId="0" applyNumberFormat="1" applyFont="1" applyBorder="1" applyAlignment="1">
      <alignment horizontal="right" vertical="center"/>
    </xf>
    <xf numFmtId="0" fontId="59" fillId="0" borderId="16" xfId="0" applyFont="1" applyBorder="1" applyAlignment="1">
      <alignment vertical="center" wrapText="1"/>
    </xf>
    <xf numFmtId="164" fontId="2" fillId="0" borderId="11" xfId="0" applyNumberFormat="1" applyFont="1" applyBorder="1" applyAlignment="1">
      <alignment horizontal="right" vertical="center"/>
    </xf>
    <xf numFmtId="0" fontId="16" fillId="0" borderId="12" xfId="0" applyFont="1" applyBorder="1" applyAlignment="1">
      <alignment horizontal="center"/>
    </xf>
    <xf numFmtId="0" fontId="4" fillId="0" borderId="22" xfId="0" applyFont="1" applyBorder="1" applyAlignment="1">
      <alignment horizontal="left" vertical="center"/>
    </xf>
    <xf numFmtId="0" fontId="4" fillId="0" borderId="0" xfId="0" applyFont="1" applyBorder="1" applyAlignment="1">
      <alignment horizontal="left" vertical="center"/>
    </xf>
    <xf numFmtId="164" fontId="4" fillId="0" borderId="22" xfId="0" applyNumberFormat="1" applyFont="1" applyBorder="1" applyAlignment="1">
      <alignment horizontal="right" vertical="center"/>
    </xf>
    <xf numFmtId="164" fontId="4" fillId="0" borderId="0" xfId="0" applyNumberFormat="1" applyFont="1" applyBorder="1" applyAlignment="1">
      <alignment horizontal="right" vertical="center"/>
    </xf>
    <xf numFmtId="0" fontId="8" fillId="0" borderId="22" xfId="0" applyFont="1" applyBorder="1" applyAlignment="1">
      <alignment horizontal="center" vertical="center"/>
    </xf>
    <xf numFmtId="0" fontId="8" fillId="0" borderId="0" xfId="0" applyFont="1" applyBorder="1" applyAlignment="1">
      <alignment horizontal="center" vertical="center"/>
    </xf>
    <xf numFmtId="164" fontId="2" fillId="0" borderId="10" xfId="0" applyNumberFormat="1" applyFont="1" applyBorder="1" applyAlignment="1">
      <alignment horizontal="center" vertical="center"/>
    </xf>
    <xf numFmtId="164" fontId="2" fillId="0" borderId="11" xfId="0" applyNumberFormat="1"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164" fontId="4" fillId="0" borderId="22" xfId="0" applyNumberFormat="1" applyFont="1" applyBorder="1" applyAlignment="1">
      <alignment horizontal="right" vertical="center"/>
    </xf>
    <xf numFmtId="164" fontId="4" fillId="0" borderId="0" xfId="0" applyNumberFormat="1" applyFont="1" applyBorder="1" applyAlignment="1">
      <alignment horizontal="right" vertical="center"/>
    </xf>
    <xf numFmtId="165" fontId="4" fillId="0" borderId="22" xfId="0" applyNumberFormat="1" applyFont="1" applyBorder="1" applyAlignment="1">
      <alignment horizontal="right" vertical="center"/>
    </xf>
    <xf numFmtId="165" fontId="4" fillId="0" borderId="0" xfId="0" applyNumberFormat="1" applyFont="1" applyBorder="1" applyAlignment="1">
      <alignment horizontal="right" vertical="center"/>
    </xf>
    <xf numFmtId="0" fontId="4" fillId="0" borderId="22" xfId="0" applyFont="1" applyBorder="1" applyAlignment="1">
      <alignment horizontal="right" vertical="center"/>
    </xf>
    <xf numFmtId="0" fontId="4" fillId="0" borderId="0" xfId="0" applyFont="1" applyBorder="1" applyAlignment="1">
      <alignment horizontal="right" vertical="center"/>
    </xf>
    <xf numFmtId="165" fontId="4" fillId="0" borderId="22" xfId="0" applyNumberFormat="1" applyFont="1" applyBorder="1" applyAlignment="1">
      <alignment horizontal="right" vertical="center" wrapText="1"/>
    </xf>
    <xf numFmtId="165" fontId="4" fillId="0" borderId="0" xfId="0" applyNumberFormat="1" applyFont="1" applyBorder="1" applyAlignment="1">
      <alignment horizontal="right" vertical="center" wrapTex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76"/>
  <sheetViews>
    <sheetView tabSelected="1" zoomScalePageLayoutView="0" workbookViewId="0" topLeftCell="A473">
      <selection activeCell="H572" sqref="H572"/>
    </sheetView>
  </sheetViews>
  <sheetFormatPr defaultColWidth="9.140625" defaultRowHeight="15"/>
  <cols>
    <col min="1" max="1" width="6.00390625" style="0" customWidth="1"/>
    <col min="2" max="2" width="8.8515625" style="0" customWidth="1"/>
    <col min="3" max="3" width="36.140625" style="0" customWidth="1"/>
    <col min="4" max="4" width="8.421875" style="0" customWidth="1"/>
    <col min="5" max="5" width="6.8515625" style="0" customWidth="1"/>
    <col min="6" max="6" width="7.7109375" style="0" customWidth="1"/>
    <col min="7" max="7" width="8.57421875" style="0" customWidth="1"/>
    <col min="8" max="8" width="51.28125" style="29" customWidth="1"/>
  </cols>
  <sheetData>
    <row r="1" spans="1:8" ht="19.5" thickBot="1">
      <c r="A1" s="96" t="s">
        <v>1858</v>
      </c>
      <c r="B1" s="96"/>
      <c r="C1" s="96"/>
      <c r="D1" s="96"/>
      <c r="E1" s="96"/>
      <c r="F1" s="96"/>
      <c r="G1" s="96"/>
      <c r="H1" s="96"/>
    </row>
    <row r="2" spans="1:7" ht="24.75" customHeight="1" thickBot="1">
      <c r="A2" s="5"/>
      <c r="B2" s="4"/>
      <c r="C2" s="6"/>
      <c r="D2" s="21"/>
      <c r="E2" s="5"/>
      <c r="F2" s="95"/>
      <c r="G2" s="95"/>
    </row>
    <row r="3" spans="1:8" ht="24.75" customHeight="1" thickBot="1">
      <c r="A3" s="1"/>
      <c r="B3" s="9"/>
      <c r="C3" s="2" t="s">
        <v>13</v>
      </c>
      <c r="D3" s="25"/>
      <c r="E3" s="10"/>
      <c r="F3" s="30"/>
      <c r="G3" s="30"/>
      <c r="H3" s="66"/>
    </row>
    <row r="4" spans="1:8" ht="24.75" customHeight="1" thickBot="1">
      <c r="A4" s="11" t="s">
        <v>0</v>
      </c>
      <c r="B4" s="12" t="s">
        <v>1</v>
      </c>
      <c r="C4" s="13" t="s">
        <v>2</v>
      </c>
      <c r="D4" s="19" t="s">
        <v>3</v>
      </c>
      <c r="E4" s="14" t="s">
        <v>4</v>
      </c>
      <c r="F4" s="103" t="s">
        <v>5</v>
      </c>
      <c r="G4" s="104"/>
      <c r="H4" s="67" t="s">
        <v>1854</v>
      </c>
    </row>
    <row r="5" spans="1:8" ht="24.75" customHeight="1">
      <c r="A5" s="11" t="s">
        <v>6</v>
      </c>
      <c r="B5" s="12" t="s">
        <v>7</v>
      </c>
      <c r="C5" s="13"/>
      <c r="D5" s="26"/>
      <c r="E5" s="14" t="s">
        <v>8</v>
      </c>
      <c r="F5" s="19" t="s">
        <v>9</v>
      </c>
      <c r="G5" s="31" t="s">
        <v>10</v>
      </c>
      <c r="H5" s="33"/>
    </row>
    <row r="6" spans="1:8" ht="24.75" customHeight="1" thickBot="1">
      <c r="A6" s="7"/>
      <c r="B6" s="12"/>
      <c r="C6" s="13"/>
      <c r="D6" s="19" t="s">
        <v>11</v>
      </c>
      <c r="E6" s="14" t="s">
        <v>12</v>
      </c>
      <c r="F6" s="19" t="s">
        <v>11</v>
      </c>
      <c r="G6" s="31" t="s">
        <v>11</v>
      </c>
      <c r="H6" s="33"/>
    </row>
    <row r="7" spans="1:9" ht="24.75" customHeight="1">
      <c r="A7" s="43"/>
      <c r="B7" s="97" t="s">
        <v>14</v>
      </c>
      <c r="C7" s="71" t="s">
        <v>15</v>
      </c>
      <c r="D7" s="99"/>
      <c r="E7" s="101"/>
      <c r="F7" s="99"/>
      <c r="G7" s="99"/>
      <c r="H7" s="68"/>
      <c r="I7" s="32"/>
    </row>
    <row r="8" spans="1:9" ht="24.75" customHeight="1">
      <c r="A8" s="43"/>
      <c r="B8" s="98"/>
      <c r="C8" s="72" t="s">
        <v>16</v>
      </c>
      <c r="D8" s="100"/>
      <c r="E8" s="102"/>
      <c r="F8" s="100"/>
      <c r="G8" s="100"/>
      <c r="H8" s="69"/>
      <c r="I8" s="32"/>
    </row>
    <row r="9" spans="1:8" ht="24.75" customHeight="1">
      <c r="A9" s="43">
        <v>1</v>
      </c>
      <c r="B9" s="36" t="s">
        <v>17</v>
      </c>
      <c r="C9" s="44" t="s">
        <v>18</v>
      </c>
      <c r="D9" s="37">
        <v>0.611</v>
      </c>
      <c r="E9" s="43">
        <v>3</v>
      </c>
      <c r="F9" s="37">
        <v>0.611</v>
      </c>
      <c r="G9" s="37"/>
      <c r="H9" s="46" t="s">
        <v>1739</v>
      </c>
    </row>
    <row r="10" spans="1:8" ht="24.75" customHeight="1">
      <c r="A10" s="43">
        <v>2</v>
      </c>
      <c r="B10" s="36" t="s">
        <v>19</v>
      </c>
      <c r="C10" s="44" t="s">
        <v>20</v>
      </c>
      <c r="D10" s="37">
        <v>0.224</v>
      </c>
      <c r="E10" s="43">
        <v>3</v>
      </c>
      <c r="F10" s="37">
        <v>0.224</v>
      </c>
      <c r="G10" s="37"/>
      <c r="H10" s="46" t="s">
        <v>1740</v>
      </c>
    </row>
    <row r="11" spans="1:8" ht="24.75" customHeight="1">
      <c r="A11" s="43">
        <v>3</v>
      </c>
      <c r="B11" s="36" t="s">
        <v>21</v>
      </c>
      <c r="C11" s="44" t="s">
        <v>22</v>
      </c>
      <c r="D11" s="37">
        <v>0.095</v>
      </c>
      <c r="E11" s="43">
        <v>3</v>
      </c>
      <c r="F11" s="37">
        <v>0.095</v>
      </c>
      <c r="G11" s="37"/>
      <c r="H11" s="46" t="s">
        <v>1741</v>
      </c>
    </row>
    <row r="12" spans="1:8" ht="24.75" customHeight="1">
      <c r="A12" s="43">
        <v>4</v>
      </c>
      <c r="B12" s="36" t="s">
        <v>23</v>
      </c>
      <c r="C12" s="44" t="s">
        <v>24</v>
      </c>
      <c r="D12" s="37">
        <v>0.138</v>
      </c>
      <c r="E12" s="43">
        <v>3</v>
      </c>
      <c r="F12" s="37">
        <v>0.138</v>
      </c>
      <c r="G12" s="37"/>
      <c r="H12" s="46" t="s">
        <v>1742</v>
      </c>
    </row>
    <row r="13" spans="1:8" ht="24.75" customHeight="1">
      <c r="A13" s="43">
        <v>5</v>
      </c>
      <c r="B13" s="36" t="s">
        <v>25</v>
      </c>
      <c r="C13" s="44" t="s">
        <v>26</v>
      </c>
      <c r="D13" s="37">
        <v>0.215</v>
      </c>
      <c r="E13" s="43">
        <v>3</v>
      </c>
      <c r="F13" s="37">
        <v>0.215</v>
      </c>
      <c r="G13" s="37"/>
      <c r="H13" s="46" t="s">
        <v>1743</v>
      </c>
    </row>
    <row r="14" spans="1:8" ht="24.75" customHeight="1">
      <c r="A14" s="43">
        <v>6</v>
      </c>
      <c r="B14" s="36" t="s">
        <v>27</v>
      </c>
      <c r="C14" s="44" t="s">
        <v>28</v>
      </c>
      <c r="D14" s="37">
        <v>0.304</v>
      </c>
      <c r="E14" s="43">
        <v>3</v>
      </c>
      <c r="F14" s="37">
        <v>0.304</v>
      </c>
      <c r="G14" s="37"/>
      <c r="H14" s="46" t="s">
        <v>1744</v>
      </c>
    </row>
    <row r="15" spans="1:8" ht="24.75" customHeight="1">
      <c r="A15" s="43">
        <v>7</v>
      </c>
      <c r="B15" s="36" t="s">
        <v>29</v>
      </c>
      <c r="C15" s="44" t="s">
        <v>30</v>
      </c>
      <c r="D15" s="37">
        <v>0.159</v>
      </c>
      <c r="E15" s="43">
        <v>2.5</v>
      </c>
      <c r="F15" s="37">
        <v>0.159</v>
      </c>
      <c r="G15" s="37"/>
      <c r="H15" s="46" t="s">
        <v>1745</v>
      </c>
    </row>
    <row r="16" spans="1:8" ht="24.75" customHeight="1">
      <c r="A16" s="43">
        <v>8</v>
      </c>
      <c r="B16" s="36" t="s">
        <v>31</v>
      </c>
      <c r="C16" s="44" t="s">
        <v>32</v>
      </c>
      <c r="D16" s="37">
        <v>0.082</v>
      </c>
      <c r="E16" s="43">
        <v>3</v>
      </c>
      <c r="F16" s="37">
        <v>0.082</v>
      </c>
      <c r="G16" s="37"/>
      <c r="H16" s="46" t="s">
        <v>1746</v>
      </c>
    </row>
    <row r="17" spans="1:8" ht="24.75" customHeight="1">
      <c r="A17" s="43">
        <v>9</v>
      </c>
      <c r="B17" s="36" t="s">
        <v>33</v>
      </c>
      <c r="C17" s="44" t="s">
        <v>34</v>
      </c>
      <c r="D17" s="37">
        <v>0.088</v>
      </c>
      <c r="E17" s="43">
        <v>2.8</v>
      </c>
      <c r="F17" s="37">
        <v>0.088</v>
      </c>
      <c r="G17" s="37"/>
      <c r="H17" s="46" t="s">
        <v>1747</v>
      </c>
    </row>
    <row r="18" spans="1:8" ht="24.75" customHeight="1">
      <c r="A18" s="43">
        <v>10</v>
      </c>
      <c r="B18" s="36" t="s">
        <v>35</v>
      </c>
      <c r="C18" s="44" t="s">
        <v>36</v>
      </c>
      <c r="D18" s="37">
        <v>0.372</v>
      </c>
      <c r="E18" s="43">
        <v>3</v>
      </c>
      <c r="F18" s="37">
        <v>0.372</v>
      </c>
      <c r="G18" s="37"/>
      <c r="H18" s="46" t="s">
        <v>1748</v>
      </c>
    </row>
    <row r="19" spans="1:8" ht="24.75" customHeight="1">
      <c r="A19" s="43">
        <v>11</v>
      </c>
      <c r="B19" s="36" t="s">
        <v>37</v>
      </c>
      <c r="C19" s="44" t="s">
        <v>38</v>
      </c>
      <c r="D19" s="37">
        <v>0.039</v>
      </c>
      <c r="E19" s="43">
        <v>3</v>
      </c>
      <c r="F19" s="37">
        <v>0.039</v>
      </c>
      <c r="G19" s="37"/>
      <c r="H19" s="46" t="s">
        <v>1749</v>
      </c>
    </row>
    <row r="20" spans="1:8" ht="24.75" customHeight="1">
      <c r="A20" s="43">
        <v>12</v>
      </c>
      <c r="B20" s="36" t="s">
        <v>39</v>
      </c>
      <c r="C20" s="44" t="s">
        <v>40</v>
      </c>
      <c r="D20" s="37">
        <v>0.088</v>
      </c>
      <c r="E20" s="43">
        <v>4</v>
      </c>
      <c r="F20" s="37">
        <v>0.088</v>
      </c>
      <c r="G20" s="37"/>
      <c r="H20" s="46" t="s">
        <v>1750</v>
      </c>
    </row>
    <row r="21" spans="1:8" ht="24.75" customHeight="1">
      <c r="A21" s="43">
        <v>13</v>
      </c>
      <c r="B21" s="36" t="s">
        <v>41</v>
      </c>
      <c r="C21" s="44" t="s">
        <v>42</v>
      </c>
      <c r="D21" s="37">
        <v>0.271</v>
      </c>
      <c r="E21" s="43">
        <v>4</v>
      </c>
      <c r="F21" s="37">
        <v>0.271</v>
      </c>
      <c r="G21" s="37"/>
      <c r="H21" s="46" t="s">
        <v>1751</v>
      </c>
    </row>
    <row r="22" spans="1:8" ht="46.5" customHeight="1">
      <c r="A22" s="43">
        <v>14</v>
      </c>
      <c r="B22" s="36" t="s">
        <v>43</v>
      </c>
      <c r="C22" s="44" t="s">
        <v>44</v>
      </c>
      <c r="D22" s="37">
        <v>0.784</v>
      </c>
      <c r="E22" s="43">
        <v>4</v>
      </c>
      <c r="F22" s="37">
        <v>0.3</v>
      </c>
      <c r="G22" s="37">
        <v>0.484</v>
      </c>
      <c r="H22" s="88" t="s">
        <v>1865</v>
      </c>
    </row>
    <row r="23" spans="1:8" ht="24.75" customHeight="1">
      <c r="A23" s="43">
        <v>15</v>
      </c>
      <c r="B23" s="36" t="s">
        <v>45</v>
      </c>
      <c r="C23" s="44" t="s">
        <v>46</v>
      </c>
      <c r="D23" s="37">
        <v>0.231</v>
      </c>
      <c r="E23" s="43">
        <v>4</v>
      </c>
      <c r="F23" s="37"/>
      <c r="G23" s="37">
        <v>0.231</v>
      </c>
      <c r="H23" s="46" t="s">
        <v>1755</v>
      </c>
    </row>
    <row r="24" spans="1:8" ht="24.75" customHeight="1">
      <c r="A24" s="43">
        <v>16</v>
      </c>
      <c r="B24" s="36" t="s">
        <v>47</v>
      </c>
      <c r="C24" s="44" t="s">
        <v>48</v>
      </c>
      <c r="D24" s="37">
        <v>0.375</v>
      </c>
      <c r="E24" s="43">
        <v>4</v>
      </c>
      <c r="F24" s="37">
        <v>0.375</v>
      </c>
      <c r="G24" s="37"/>
      <c r="H24" s="46" t="s">
        <v>1756</v>
      </c>
    </row>
    <row r="25" spans="1:8" ht="24.75" customHeight="1">
      <c r="A25" s="43">
        <v>17</v>
      </c>
      <c r="B25" s="36" t="s">
        <v>49</v>
      </c>
      <c r="C25" s="44" t="s">
        <v>50</v>
      </c>
      <c r="D25" s="37">
        <v>0.231</v>
      </c>
      <c r="E25" s="43">
        <v>4</v>
      </c>
      <c r="F25" s="37">
        <v>0.231</v>
      </c>
      <c r="G25" s="37"/>
      <c r="H25" s="46" t="s">
        <v>1757</v>
      </c>
    </row>
    <row r="26" spans="1:8" ht="24.75" customHeight="1">
      <c r="A26" s="43">
        <v>18</v>
      </c>
      <c r="B26" s="36" t="s">
        <v>51</v>
      </c>
      <c r="C26" s="44" t="s">
        <v>52</v>
      </c>
      <c r="D26" s="37">
        <v>0.508</v>
      </c>
      <c r="E26" s="43">
        <v>3</v>
      </c>
      <c r="F26" s="37">
        <v>0.508</v>
      </c>
      <c r="G26" s="37"/>
      <c r="H26" s="46" t="s">
        <v>1758</v>
      </c>
    </row>
    <row r="27" spans="1:8" ht="24.75" customHeight="1">
      <c r="A27" s="43">
        <v>19</v>
      </c>
      <c r="B27" s="36" t="s">
        <v>53</v>
      </c>
      <c r="C27" s="44" t="s">
        <v>54</v>
      </c>
      <c r="D27" s="37">
        <v>0.088</v>
      </c>
      <c r="E27" s="43">
        <v>3</v>
      </c>
      <c r="F27" s="37">
        <v>0.088</v>
      </c>
      <c r="G27" s="37"/>
      <c r="H27" s="46" t="s">
        <v>1759</v>
      </c>
    </row>
    <row r="28" spans="1:8" ht="24.75" customHeight="1">
      <c r="A28" s="43">
        <v>20</v>
      </c>
      <c r="B28" s="36" t="s">
        <v>55</v>
      </c>
      <c r="C28" s="44" t="s">
        <v>56</v>
      </c>
      <c r="D28" s="37">
        <v>1.657</v>
      </c>
      <c r="E28" s="43">
        <v>3</v>
      </c>
      <c r="F28" s="37">
        <v>1.657</v>
      </c>
      <c r="G28" s="37"/>
      <c r="H28" s="46" t="s">
        <v>1863</v>
      </c>
    </row>
    <row r="29" spans="1:8" ht="24.75" customHeight="1">
      <c r="A29" s="43">
        <v>21</v>
      </c>
      <c r="B29" s="36" t="s">
        <v>57</v>
      </c>
      <c r="C29" s="44" t="s">
        <v>58</v>
      </c>
      <c r="D29" s="37">
        <v>0.247</v>
      </c>
      <c r="E29" s="43">
        <v>3</v>
      </c>
      <c r="F29" s="37">
        <v>0.247</v>
      </c>
      <c r="G29" s="37"/>
      <c r="H29" s="46" t="s">
        <v>1760</v>
      </c>
    </row>
    <row r="30" spans="1:8" ht="24.75" customHeight="1">
      <c r="A30" s="43">
        <v>22</v>
      </c>
      <c r="B30" s="36" t="s">
        <v>59</v>
      </c>
      <c r="C30" s="44" t="s">
        <v>60</v>
      </c>
      <c r="D30" s="37">
        <v>0.132</v>
      </c>
      <c r="E30" s="43">
        <v>3</v>
      </c>
      <c r="F30" s="37">
        <v>0.132</v>
      </c>
      <c r="G30" s="37"/>
      <c r="H30" s="46" t="s">
        <v>1761</v>
      </c>
    </row>
    <row r="31" spans="1:8" ht="24.75" customHeight="1">
      <c r="A31" s="43">
        <v>23</v>
      </c>
      <c r="B31" s="36" t="s">
        <v>61</v>
      </c>
      <c r="C31" s="44" t="s">
        <v>62</v>
      </c>
      <c r="D31" s="37">
        <v>0.212</v>
      </c>
      <c r="E31" s="43">
        <v>3</v>
      </c>
      <c r="F31" s="37">
        <v>0.212</v>
      </c>
      <c r="G31" s="37"/>
      <c r="H31" s="46" t="s">
        <v>1762</v>
      </c>
    </row>
    <row r="32" spans="1:8" ht="24.75" customHeight="1">
      <c r="A32" s="43">
        <v>24</v>
      </c>
      <c r="B32" s="36" t="s">
        <v>63</v>
      </c>
      <c r="C32" s="44" t="s">
        <v>64</v>
      </c>
      <c r="D32" s="37">
        <v>0.121</v>
      </c>
      <c r="E32" s="43">
        <v>3</v>
      </c>
      <c r="F32" s="37"/>
      <c r="G32" s="37">
        <v>0.121</v>
      </c>
      <c r="H32" s="46" t="s">
        <v>1763</v>
      </c>
    </row>
    <row r="33" spans="1:8" ht="24.75" customHeight="1">
      <c r="A33" s="43">
        <v>25</v>
      </c>
      <c r="B33" s="36" t="s">
        <v>65</v>
      </c>
      <c r="C33" s="44" t="s">
        <v>66</v>
      </c>
      <c r="D33" s="37">
        <v>0.141</v>
      </c>
      <c r="E33" s="43">
        <v>5</v>
      </c>
      <c r="F33" s="37">
        <v>0.141</v>
      </c>
      <c r="G33" s="37"/>
      <c r="H33" s="46" t="s">
        <v>1752</v>
      </c>
    </row>
    <row r="34" spans="1:8" ht="24.75" customHeight="1">
      <c r="A34" s="43">
        <v>26</v>
      </c>
      <c r="B34" s="36" t="s">
        <v>67</v>
      </c>
      <c r="C34" s="44" t="s">
        <v>68</v>
      </c>
      <c r="D34" s="37">
        <v>0.148</v>
      </c>
      <c r="E34" s="43">
        <v>5</v>
      </c>
      <c r="F34" s="37">
        <v>0.148</v>
      </c>
      <c r="G34" s="37"/>
      <c r="H34" s="46" t="s">
        <v>1752</v>
      </c>
    </row>
    <row r="35" spans="1:8" ht="24.75" customHeight="1">
      <c r="A35" s="43">
        <v>27</v>
      </c>
      <c r="B35" s="36" t="s">
        <v>69</v>
      </c>
      <c r="C35" s="44" t="s">
        <v>70</v>
      </c>
      <c r="D35" s="37">
        <v>0.234</v>
      </c>
      <c r="E35" s="43">
        <v>3</v>
      </c>
      <c r="F35" s="37">
        <v>0.15</v>
      </c>
      <c r="G35" s="37">
        <v>0.084</v>
      </c>
      <c r="H35" s="46" t="s">
        <v>1753</v>
      </c>
    </row>
    <row r="36" spans="1:8" ht="24.75" customHeight="1">
      <c r="A36" s="43">
        <v>28</v>
      </c>
      <c r="B36" s="36" t="s">
        <v>71</v>
      </c>
      <c r="C36" s="44" t="s">
        <v>72</v>
      </c>
      <c r="D36" s="37">
        <v>0.411</v>
      </c>
      <c r="E36" s="43">
        <v>3</v>
      </c>
      <c r="F36" s="37">
        <v>0.411</v>
      </c>
      <c r="G36" s="37"/>
      <c r="H36" s="46" t="s">
        <v>1754</v>
      </c>
    </row>
    <row r="37" spans="1:8" ht="24.75" customHeight="1">
      <c r="A37" s="43">
        <v>29</v>
      </c>
      <c r="B37" s="36" t="s">
        <v>73</v>
      </c>
      <c r="C37" s="44" t="s">
        <v>74</v>
      </c>
      <c r="D37" s="37">
        <v>0.158</v>
      </c>
      <c r="E37" s="43">
        <v>2.8</v>
      </c>
      <c r="F37" s="37"/>
      <c r="G37" s="37">
        <v>0.158</v>
      </c>
      <c r="H37" s="46" t="s">
        <v>1754</v>
      </c>
    </row>
    <row r="38" spans="1:8" ht="24.75" customHeight="1">
      <c r="A38" s="43">
        <v>30</v>
      </c>
      <c r="B38" s="36" t="s">
        <v>75</v>
      </c>
      <c r="C38" s="44" t="s">
        <v>76</v>
      </c>
      <c r="D38" s="37">
        <v>0.078</v>
      </c>
      <c r="E38" s="43">
        <v>3</v>
      </c>
      <c r="F38" s="37">
        <v>0.078</v>
      </c>
      <c r="G38" s="37"/>
      <c r="H38" s="46" t="s">
        <v>1764</v>
      </c>
    </row>
    <row r="39" spans="1:8" ht="24.75" customHeight="1">
      <c r="A39" s="43">
        <v>31</v>
      </c>
      <c r="B39" s="36" t="s">
        <v>77</v>
      </c>
      <c r="C39" s="44" t="s">
        <v>78</v>
      </c>
      <c r="D39" s="37">
        <v>0.156</v>
      </c>
      <c r="E39" s="43">
        <v>4</v>
      </c>
      <c r="F39" s="37">
        <v>0.156</v>
      </c>
      <c r="G39" s="37"/>
      <c r="H39" s="46" t="s">
        <v>1765</v>
      </c>
    </row>
    <row r="40" spans="1:8" ht="24.75" customHeight="1">
      <c r="A40" s="43">
        <v>32</v>
      </c>
      <c r="B40" s="36" t="s">
        <v>79</v>
      </c>
      <c r="C40" s="44" t="s">
        <v>80</v>
      </c>
      <c r="D40" s="37">
        <v>0.18</v>
      </c>
      <c r="E40" s="43">
        <v>2.5</v>
      </c>
      <c r="F40" s="37">
        <v>0.18</v>
      </c>
      <c r="G40" s="37"/>
      <c r="H40" s="46" t="s">
        <v>1766</v>
      </c>
    </row>
    <row r="41" spans="1:8" ht="24.75" customHeight="1">
      <c r="A41" s="43">
        <v>33</v>
      </c>
      <c r="B41" s="36" t="s">
        <v>81</v>
      </c>
      <c r="C41" s="44" t="s">
        <v>82</v>
      </c>
      <c r="D41" s="37">
        <v>0.82</v>
      </c>
      <c r="E41" s="43">
        <v>3</v>
      </c>
      <c r="F41" s="37">
        <v>0.82</v>
      </c>
      <c r="G41" s="37"/>
      <c r="H41" s="46" t="s">
        <v>1767</v>
      </c>
    </row>
    <row r="42" spans="1:8" ht="24.75" customHeight="1">
      <c r="A42" s="43">
        <v>34</v>
      </c>
      <c r="B42" s="36" t="s">
        <v>83</v>
      </c>
      <c r="C42" s="44" t="s">
        <v>84</v>
      </c>
      <c r="D42" s="37">
        <v>1.003</v>
      </c>
      <c r="E42" s="43">
        <v>3</v>
      </c>
      <c r="F42" s="37">
        <v>1.003</v>
      </c>
      <c r="G42" s="37"/>
      <c r="H42" s="46" t="s">
        <v>1768</v>
      </c>
    </row>
    <row r="43" spans="1:8" ht="24.75" customHeight="1">
      <c r="A43" s="43">
        <v>35</v>
      </c>
      <c r="B43" s="36" t="s">
        <v>85</v>
      </c>
      <c r="C43" s="44" t="s">
        <v>86</v>
      </c>
      <c r="D43" s="37">
        <v>0.168</v>
      </c>
      <c r="E43" s="43">
        <v>3</v>
      </c>
      <c r="F43" s="37">
        <v>0.168</v>
      </c>
      <c r="G43" s="37"/>
      <c r="H43" s="46" t="s">
        <v>1769</v>
      </c>
    </row>
    <row r="44" spans="1:8" ht="24.75" customHeight="1">
      <c r="A44" s="43">
        <v>36</v>
      </c>
      <c r="B44" s="36" t="s">
        <v>87</v>
      </c>
      <c r="C44" s="44" t="s">
        <v>88</v>
      </c>
      <c r="D44" s="37">
        <v>0.097</v>
      </c>
      <c r="E44" s="43">
        <v>3</v>
      </c>
      <c r="F44" s="37">
        <v>0.097</v>
      </c>
      <c r="G44" s="37"/>
      <c r="H44" s="46" t="s">
        <v>1770</v>
      </c>
    </row>
    <row r="45" spans="1:8" ht="24.75" customHeight="1">
      <c r="A45" s="43">
        <v>37</v>
      </c>
      <c r="B45" s="36" t="s">
        <v>89</v>
      </c>
      <c r="C45" s="44" t="s">
        <v>90</v>
      </c>
      <c r="D45" s="37">
        <v>0.547</v>
      </c>
      <c r="E45" s="43">
        <v>3</v>
      </c>
      <c r="F45" s="37">
        <v>0.412</v>
      </c>
      <c r="G45" s="37">
        <v>0.135</v>
      </c>
      <c r="H45" s="46" t="s">
        <v>1762</v>
      </c>
    </row>
    <row r="46" spans="1:8" ht="24.75" customHeight="1">
      <c r="A46" s="43">
        <v>38</v>
      </c>
      <c r="B46" s="36" t="s">
        <v>91</v>
      </c>
      <c r="C46" s="44" t="s">
        <v>92</v>
      </c>
      <c r="D46" s="37">
        <v>0.132</v>
      </c>
      <c r="E46" s="43">
        <v>3.5</v>
      </c>
      <c r="F46" s="37">
        <v>0.132</v>
      </c>
      <c r="G46" s="37"/>
      <c r="H46" s="46" t="s">
        <v>1771</v>
      </c>
    </row>
    <row r="47" spans="1:8" ht="24.75" customHeight="1">
      <c r="A47" s="43">
        <v>39</v>
      </c>
      <c r="B47" s="36" t="s">
        <v>93</v>
      </c>
      <c r="C47" s="44" t="s">
        <v>94</v>
      </c>
      <c r="D47" s="37">
        <v>0.22</v>
      </c>
      <c r="E47" s="43">
        <v>4</v>
      </c>
      <c r="F47" s="37">
        <v>0.22</v>
      </c>
      <c r="G47" s="37"/>
      <c r="H47" s="46" t="s">
        <v>1772</v>
      </c>
    </row>
    <row r="48" spans="1:8" ht="24.75" customHeight="1">
      <c r="A48" s="43">
        <v>40</v>
      </c>
      <c r="B48" s="36" t="s">
        <v>95</v>
      </c>
      <c r="C48" s="44" t="s">
        <v>96</v>
      </c>
      <c r="D48" s="37">
        <v>0.246</v>
      </c>
      <c r="E48" s="43">
        <v>3</v>
      </c>
      <c r="F48" s="39">
        <v>0.14</v>
      </c>
      <c r="G48" s="39">
        <v>0.106</v>
      </c>
      <c r="H48" s="46" t="s">
        <v>1294</v>
      </c>
    </row>
    <row r="49" spans="1:8" ht="24.75" customHeight="1">
      <c r="A49" s="43">
        <v>41</v>
      </c>
      <c r="B49" s="36" t="s">
        <v>97</v>
      </c>
      <c r="C49" s="44" t="s">
        <v>98</v>
      </c>
      <c r="D49" s="37">
        <v>0.091</v>
      </c>
      <c r="E49" s="43">
        <v>3</v>
      </c>
      <c r="F49" s="37"/>
      <c r="G49" s="37">
        <v>0.091</v>
      </c>
      <c r="H49" s="46" t="s">
        <v>1773</v>
      </c>
    </row>
    <row r="50" spans="1:8" ht="24.75" customHeight="1">
      <c r="A50" s="43">
        <v>42</v>
      </c>
      <c r="B50" s="36" t="s">
        <v>99</v>
      </c>
      <c r="C50" s="44" t="s">
        <v>100</v>
      </c>
      <c r="D50" s="37">
        <v>0.173</v>
      </c>
      <c r="E50" s="43">
        <v>3</v>
      </c>
      <c r="F50" s="37"/>
      <c r="G50" s="37">
        <v>0.173</v>
      </c>
      <c r="H50" s="46" t="s">
        <v>1774</v>
      </c>
    </row>
    <row r="51" spans="1:8" ht="24.75" customHeight="1">
      <c r="A51" s="43">
        <v>43</v>
      </c>
      <c r="B51" s="36" t="s">
        <v>101</v>
      </c>
      <c r="C51" s="44" t="s">
        <v>102</v>
      </c>
      <c r="D51" s="37">
        <v>0.361</v>
      </c>
      <c r="E51" s="43">
        <v>3</v>
      </c>
      <c r="F51" s="39">
        <v>0.22</v>
      </c>
      <c r="G51" s="39">
        <v>0.141</v>
      </c>
      <c r="H51" s="46" t="s">
        <v>1289</v>
      </c>
    </row>
    <row r="52" spans="1:8" ht="24.75" customHeight="1">
      <c r="A52" s="43">
        <v>44</v>
      </c>
      <c r="B52" s="36" t="s">
        <v>103</v>
      </c>
      <c r="C52" s="44" t="s">
        <v>104</v>
      </c>
      <c r="D52" s="37">
        <v>0.33</v>
      </c>
      <c r="E52" s="43">
        <v>3</v>
      </c>
      <c r="F52" s="39">
        <v>0.155</v>
      </c>
      <c r="G52" s="39">
        <v>0.175</v>
      </c>
      <c r="H52" s="46" t="s">
        <v>1288</v>
      </c>
    </row>
    <row r="53" spans="1:8" ht="24.75" customHeight="1">
      <c r="A53" s="43">
        <v>45</v>
      </c>
      <c r="B53" s="36" t="s">
        <v>105</v>
      </c>
      <c r="C53" s="44" t="s">
        <v>106</v>
      </c>
      <c r="D53" s="37">
        <v>0.217</v>
      </c>
      <c r="E53" s="43">
        <v>3</v>
      </c>
      <c r="F53" s="37">
        <v>0.217</v>
      </c>
      <c r="G53" s="37"/>
      <c r="H53" s="46" t="s">
        <v>1835</v>
      </c>
    </row>
    <row r="54" spans="1:8" ht="24.75" customHeight="1">
      <c r="A54" s="43">
        <v>46</v>
      </c>
      <c r="B54" s="36" t="s">
        <v>107</v>
      </c>
      <c r="C54" s="44" t="s">
        <v>108</v>
      </c>
      <c r="D54" s="37">
        <v>0.279</v>
      </c>
      <c r="E54" s="43">
        <v>3</v>
      </c>
      <c r="F54" s="37"/>
      <c r="G54" s="37">
        <v>0.279</v>
      </c>
      <c r="H54" s="46" t="s">
        <v>1775</v>
      </c>
    </row>
    <row r="55" spans="1:8" ht="24.75" customHeight="1">
      <c r="A55" s="43">
        <v>47</v>
      </c>
      <c r="B55" s="36" t="s">
        <v>109</v>
      </c>
      <c r="C55" s="44" t="s">
        <v>110</v>
      </c>
      <c r="D55" s="37">
        <v>0.561</v>
      </c>
      <c r="E55" s="43">
        <v>3</v>
      </c>
      <c r="F55" s="37">
        <v>0.561</v>
      </c>
      <c r="G55" s="37"/>
      <c r="H55" s="46" t="s">
        <v>1776</v>
      </c>
    </row>
    <row r="56" spans="1:8" ht="24.75" customHeight="1">
      <c r="A56" s="43">
        <v>48</v>
      </c>
      <c r="B56" s="38" t="s">
        <v>111</v>
      </c>
      <c r="C56" s="48" t="s">
        <v>112</v>
      </c>
      <c r="D56" s="39">
        <v>0.714</v>
      </c>
      <c r="E56" s="49">
        <v>3</v>
      </c>
      <c r="F56" s="39">
        <v>0.425</v>
      </c>
      <c r="G56" s="39">
        <v>0.289</v>
      </c>
      <c r="H56" s="46" t="s">
        <v>1293</v>
      </c>
    </row>
    <row r="57" spans="1:8" ht="24.75" customHeight="1">
      <c r="A57" s="43">
        <v>49</v>
      </c>
      <c r="B57" s="36" t="s">
        <v>113</v>
      </c>
      <c r="C57" s="44" t="s">
        <v>114</v>
      </c>
      <c r="D57" s="37">
        <v>2.536</v>
      </c>
      <c r="E57" s="43">
        <v>3.5</v>
      </c>
      <c r="F57" s="37">
        <v>2.536</v>
      </c>
      <c r="G57" s="37"/>
      <c r="H57" s="46" t="s">
        <v>1777</v>
      </c>
    </row>
    <row r="58" spans="1:8" ht="24.75" customHeight="1">
      <c r="A58" s="43">
        <v>50</v>
      </c>
      <c r="B58" s="36" t="s">
        <v>115</v>
      </c>
      <c r="C58" s="44" t="s">
        <v>116</v>
      </c>
      <c r="D58" s="37">
        <v>1.474</v>
      </c>
      <c r="E58" s="43">
        <v>2.5</v>
      </c>
      <c r="F58" s="37">
        <v>1.374</v>
      </c>
      <c r="G58" s="37">
        <v>0.1</v>
      </c>
      <c r="H58" s="46" t="s">
        <v>1778</v>
      </c>
    </row>
    <row r="59" spans="1:8" ht="24.75" customHeight="1">
      <c r="A59" s="43">
        <v>51</v>
      </c>
      <c r="B59" s="36" t="s">
        <v>117</v>
      </c>
      <c r="C59" s="44" t="s">
        <v>118</v>
      </c>
      <c r="D59" s="37">
        <v>0.058</v>
      </c>
      <c r="E59" s="43">
        <v>2</v>
      </c>
      <c r="F59" s="37"/>
      <c r="G59" s="37">
        <v>0.058</v>
      </c>
      <c r="H59" s="46" t="s">
        <v>1779</v>
      </c>
    </row>
    <row r="60" spans="1:8" ht="24.75" customHeight="1">
      <c r="A60" s="43">
        <v>52</v>
      </c>
      <c r="B60" s="36" t="s">
        <v>119</v>
      </c>
      <c r="C60" s="44" t="s">
        <v>120</v>
      </c>
      <c r="D60" s="37">
        <v>0.324</v>
      </c>
      <c r="E60" s="43">
        <v>3</v>
      </c>
      <c r="F60" s="37">
        <v>0.143</v>
      </c>
      <c r="G60" s="37">
        <v>0.181</v>
      </c>
      <c r="H60" s="46" t="s">
        <v>1780</v>
      </c>
    </row>
    <row r="61" spans="1:8" ht="24.75" customHeight="1">
      <c r="A61" s="43">
        <v>53</v>
      </c>
      <c r="B61" s="36" t="s">
        <v>121</v>
      </c>
      <c r="C61" s="44" t="s">
        <v>122</v>
      </c>
      <c r="D61" s="37">
        <v>0.183</v>
      </c>
      <c r="E61" s="43">
        <v>3</v>
      </c>
      <c r="F61" s="37">
        <v>0.183</v>
      </c>
      <c r="G61" s="37"/>
      <c r="H61" s="46" t="s">
        <v>1780</v>
      </c>
    </row>
    <row r="62" spans="1:8" ht="24.75" customHeight="1">
      <c r="A62" s="43">
        <v>54</v>
      </c>
      <c r="B62" s="36" t="s">
        <v>123</v>
      </c>
      <c r="C62" s="44" t="s">
        <v>124</v>
      </c>
      <c r="D62" s="37">
        <v>0.134</v>
      </c>
      <c r="E62" s="43">
        <v>2.5</v>
      </c>
      <c r="F62" s="37"/>
      <c r="G62" s="37">
        <v>0.134</v>
      </c>
      <c r="H62" s="46" t="s">
        <v>1781</v>
      </c>
    </row>
    <row r="63" spans="1:8" ht="24.75" customHeight="1">
      <c r="A63" s="43">
        <v>55</v>
      </c>
      <c r="B63" s="40" t="s">
        <v>125</v>
      </c>
      <c r="C63" s="50" t="s">
        <v>126</v>
      </c>
      <c r="D63" s="37">
        <v>0.316</v>
      </c>
      <c r="E63" s="43">
        <v>2.5</v>
      </c>
      <c r="F63" s="41"/>
      <c r="G63" s="41">
        <v>0.316</v>
      </c>
      <c r="H63" s="46" t="s">
        <v>1782</v>
      </c>
    </row>
    <row r="64" spans="1:8" ht="24.75" customHeight="1">
      <c r="A64" s="43">
        <v>56</v>
      </c>
      <c r="B64" s="40" t="s">
        <v>127</v>
      </c>
      <c r="C64" s="50" t="s">
        <v>128</v>
      </c>
      <c r="D64" s="37">
        <v>0.136</v>
      </c>
      <c r="E64" s="51">
        <v>3</v>
      </c>
      <c r="F64" s="41"/>
      <c r="G64" s="41">
        <v>0.136</v>
      </c>
      <c r="H64" s="46" t="s">
        <v>1783</v>
      </c>
    </row>
    <row r="65" spans="1:8" ht="24.75" customHeight="1">
      <c r="A65" s="43">
        <v>57</v>
      </c>
      <c r="B65" s="40" t="s">
        <v>129</v>
      </c>
      <c r="C65" s="50" t="s">
        <v>130</v>
      </c>
      <c r="D65" s="37">
        <v>0.053</v>
      </c>
      <c r="E65" s="51">
        <v>3</v>
      </c>
      <c r="F65" s="41"/>
      <c r="G65" s="41">
        <v>0.053</v>
      </c>
      <c r="H65" s="46" t="s">
        <v>1784</v>
      </c>
    </row>
    <row r="66" spans="1:8" ht="24.75" customHeight="1">
      <c r="A66" s="43">
        <v>58</v>
      </c>
      <c r="B66" s="36" t="s">
        <v>131</v>
      </c>
      <c r="C66" s="44" t="s">
        <v>132</v>
      </c>
      <c r="D66" s="37">
        <v>0.263</v>
      </c>
      <c r="E66" s="43">
        <v>3</v>
      </c>
      <c r="F66" s="37"/>
      <c r="G66" s="37">
        <v>0.263</v>
      </c>
      <c r="H66" s="46" t="s">
        <v>1785</v>
      </c>
    </row>
    <row r="67" spans="1:8" ht="24.75" customHeight="1">
      <c r="A67" s="43">
        <v>59</v>
      </c>
      <c r="B67" s="36" t="s">
        <v>133</v>
      </c>
      <c r="C67" s="44" t="s">
        <v>134</v>
      </c>
      <c r="D67" s="37">
        <v>0.515</v>
      </c>
      <c r="E67" s="43">
        <v>3</v>
      </c>
      <c r="F67" s="37">
        <v>0.515</v>
      </c>
      <c r="G67" s="37"/>
      <c r="H67" s="46" t="s">
        <v>1786</v>
      </c>
    </row>
    <row r="68" spans="1:8" ht="24.75" customHeight="1">
      <c r="A68" s="43">
        <v>60</v>
      </c>
      <c r="B68" s="40" t="s">
        <v>135</v>
      </c>
      <c r="C68" s="50" t="s">
        <v>136</v>
      </c>
      <c r="D68" s="37">
        <v>0.897</v>
      </c>
      <c r="E68" s="51">
        <v>3</v>
      </c>
      <c r="F68" s="41"/>
      <c r="G68" s="41">
        <v>0.897</v>
      </c>
      <c r="H68" s="46" t="s">
        <v>1787</v>
      </c>
    </row>
    <row r="69" spans="1:8" ht="24.75" customHeight="1">
      <c r="A69" s="43">
        <v>61</v>
      </c>
      <c r="B69" s="40" t="s">
        <v>137</v>
      </c>
      <c r="C69" s="50" t="s">
        <v>138</v>
      </c>
      <c r="D69" s="41">
        <v>0.096</v>
      </c>
      <c r="E69" s="51">
        <v>3</v>
      </c>
      <c r="F69" s="41"/>
      <c r="G69" s="41">
        <v>0.096</v>
      </c>
      <c r="H69" s="46" t="s">
        <v>1788</v>
      </c>
    </row>
    <row r="70" spans="1:8" ht="24.75" customHeight="1">
      <c r="A70" s="43">
        <v>62</v>
      </c>
      <c r="B70" s="40" t="s">
        <v>139</v>
      </c>
      <c r="C70" s="50" t="s">
        <v>140</v>
      </c>
      <c r="D70" s="37">
        <v>1.09</v>
      </c>
      <c r="E70" s="51">
        <v>3</v>
      </c>
      <c r="F70" s="41">
        <v>0.337</v>
      </c>
      <c r="G70" s="41">
        <v>0.753</v>
      </c>
      <c r="H70" s="46" t="s">
        <v>1782</v>
      </c>
    </row>
    <row r="71" spans="1:8" ht="24.75" customHeight="1">
      <c r="A71" s="43">
        <v>63</v>
      </c>
      <c r="B71" s="36" t="s">
        <v>141</v>
      </c>
      <c r="C71" s="44" t="s">
        <v>142</v>
      </c>
      <c r="D71" s="37">
        <v>1.109</v>
      </c>
      <c r="E71" s="43">
        <v>3</v>
      </c>
      <c r="F71" s="37">
        <v>1.109</v>
      </c>
      <c r="G71" s="37"/>
      <c r="H71" s="46" t="s">
        <v>1789</v>
      </c>
    </row>
    <row r="72" spans="1:8" ht="24.75" customHeight="1">
      <c r="A72" s="43">
        <v>64</v>
      </c>
      <c r="B72" s="36" t="s">
        <v>143</v>
      </c>
      <c r="C72" s="44" t="s">
        <v>144</v>
      </c>
      <c r="D72" s="37">
        <v>0.187</v>
      </c>
      <c r="E72" s="43">
        <v>4.5</v>
      </c>
      <c r="F72" s="37">
        <v>0.187</v>
      </c>
      <c r="G72" s="37"/>
      <c r="H72" s="46" t="s">
        <v>1862</v>
      </c>
    </row>
    <row r="73" spans="1:8" ht="24.75" customHeight="1">
      <c r="A73" s="43">
        <v>65</v>
      </c>
      <c r="B73" s="36" t="s">
        <v>145</v>
      </c>
      <c r="C73" s="44" t="s">
        <v>146</v>
      </c>
      <c r="D73" s="37">
        <v>0.245</v>
      </c>
      <c r="E73" s="43">
        <v>2.5</v>
      </c>
      <c r="F73" s="37">
        <v>0.1</v>
      </c>
      <c r="G73" s="37">
        <v>0.145</v>
      </c>
      <c r="H73" s="46" t="s">
        <v>1786</v>
      </c>
    </row>
    <row r="74" spans="1:8" ht="24.75" customHeight="1">
      <c r="A74" s="43">
        <v>66</v>
      </c>
      <c r="B74" s="36" t="s">
        <v>147</v>
      </c>
      <c r="C74" s="44" t="s">
        <v>148</v>
      </c>
      <c r="D74" s="37">
        <v>0.089</v>
      </c>
      <c r="E74" s="43">
        <v>2.8</v>
      </c>
      <c r="F74" s="37">
        <v>0.089</v>
      </c>
      <c r="G74" s="37"/>
      <c r="H74" s="46" t="s">
        <v>1790</v>
      </c>
    </row>
    <row r="75" spans="1:8" ht="24.75" customHeight="1">
      <c r="A75" s="43">
        <v>67</v>
      </c>
      <c r="B75" s="36" t="s">
        <v>1280</v>
      </c>
      <c r="C75" s="44" t="s">
        <v>1281</v>
      </c>
      <c r="D75" s="37">
        <v>0.07</v>
      </c>
      <c r="E75" s="43"/>
      <c r="F75" s="37">
        <v>0.07</v>
      </c>
      <c r="G75" s="37"/>
      <c r="H75" s="46" t="s">
        <v>1791</v>
      </c>
    </row>
    <row r="76" spans="1:8" ht="24.75" customHeight="1">
      <c r="A76" s="43" t="s">
        <v>1890</v>
      </c>
      <c r="B76" s="36" t="s">
        <v>1891</v>
      </c>
      <c r="C76" s="44" t="s">
        <v>1892</v>
      </c>
      <c r="D76" s="37">
        <v>0.14</v>
      </c>
      <c r="E76" s="43"/>
      <c r="F76" s="37"/>
      <c r="G76" s="37">
        <v>0.14</v>
      </c>
      <c r="H76" s="46" t="s">
        <v>1893</v>
      </c>
    </row>
    <row r="77" spans="1:8" ht="24.75" customHeight="1">
      <c r="A77" s="43">
        <v>68</v>
      </c>
      <c r="B77" s="36" t="s">
        <v>149</v>
      </c>
      <c r="C77" s="44" t="s">
        <v>150</v>
      </c>
      <c r="D77" s="37">
        <v>0.099</v>
      </c>
      <c r="E77" s="43">
        <v>4</v>
      </c>
      <c r="F77" s="37">
        <v>0.099</v>
      </c>
      <c r="G77" s="37"/>
      <c r="H77" s="46" t="s">
        <v>1792</v>
      </c>
    </row>
    <row r="78" spans="1:8" ht="24.75" customHeight="1">
      <c r="A78" s="43">
        <v>69</v>
      </c>
      <c r="B78" s="36" t="s">
        <v>151</v>
      </c>
      <c r="C78" s="44" t="s">
        <v>152</v>
      </c>
      <c r="D78" s="37">
        <v>0.113</v>
      </c>
      <c r="E78" s="43">
        <v>3.5</v>
      </c>
      <c r="F78" s="37">
        <v>0.113</v>
      </c>
      <c r="G78" s="37"/>
      <c r="H78" s="46" t="s">
        <v>1793</v>
      </c>
    </row>
    <row r="79" spans="1:8" ht="24.75" customHeight="1">
      <c r="A79" s="43">
        <v>70</v>
      </c>
      <c r="B79" s="36" t="s">
        <v>153</v>
      </c>
      <c r="C79" s="44" t="s">
        <v>154</v>
      </c>
      <c r="D79" s="37">
        <v>0.13</v>
      </c>
      <c r="E79" s="43">
        <v>3.5</v>
      </c>
      <c r="F79" s="37">
        <v>0.13</v>
      </c>
      <c r="G79" s="37"/>
      <c r="H79" s="46" t="s">
        <v>1794</v>
      </c>
    </row>
    <row r="80" spans="1:8" ht="24.75" customHeight="1">
      <c r="A80" s="43">
        <v>71</v>
      </c>
      <c r="B80" s="36" t="s">
        <v>155</v>
      </c>
      <c r="C80" s="44" t="s">
        <v>156</v>
      </c>
      <c r="D80" s="37">
        <v>0.21</v>
      </c>
      <c r="E80" s="43">
        <v>3</v>
      </c>
      <c r="F80" s="37">
        <v>0.21</v>
      </c>
      <c r="G80" s="37"/>
      <c r="H80" s="46" t="s">
        <v>1888</v>
      </c>
    </row>
    <row r="81" spans="1:8" ht="24.75" customHeight="1">
      <c r="A81" s="43">
        <v>72</v>
      </c>
      <c r="B81" s="36" t="s">
        <v>157</v>
      </c>
      <c r="C81" s="44" t="s">
        <v>158</v>
      </c>
      <c r="D81" s="37">
        <v>0.073</v>
      </c>
      <c r="E81" s="43">
        <v>2.5</v>
      </c>
      <c r="F81" s="37"/>
      <c r="G81" s="37">
        <v>0.073</v>
      </c>
      <c r="H81" s="46" t="s">
        <v>1795</v>
      </c>
    </row>
    <row r="82" spans="1:8" ht="24.75" customHeight="1">
      <c r="A82" s="43">
        <v>73</v>
      </c>
      <c r="B82" s="36" t="s">
        <v>159</v>
      </c>
      <c r="C82" s="44" t="s">
        <v>160</v>
      </c>
      <c r="D82" s="37">
        <v>0.107</v>
      </c>
      <c r="E82" s="43">
        <v>2.5</v>
      </c>
      <c r="F82" s="37">
        <v>0.107</v>
      </c>
      <c r="G82" s="37"/>
      <c r="H82" s="46" t="s">
        <v>1796</v>
      </c>
    </row>
    <row r="83" spans="1:8" ht="24.75" customHeight="1">
      <c r="A83" s="43">
        <v>74</v>
      </c>
      <c r="B83" s="36" t="s">
        <v>161</v>
      </c>
      <c r="C83" s="44" t="s">
        <v>162</v>
      </c>
      <c r="D83" s="37">
        <v>0.335</v>
      </c>
      <c r="E83" s="43">
        <v>2.8</v>
      </c>
      <c r="F83" s="37">
        <v>0.118</v>
      </c>
      <c r="G83" s="37">
        <v>0.217</v>
      </c>
      <c r="H83" s="46" t="s">
        <v>1797</v>
      </c>
    </row>
    <row r="84" spans="1:8" ht="24.75" customHeight="1">
      <c r="A84" s="43">
        <v>75</v>
      </c>
      <c r="B84" s="36" t="s">
        <v>163</v>
      </c>
      <c r="C84" s="44" t="s">
        <v>164</v>
      </c>
      <c r="D84" s="37">
        <v>0.278</v>
      </c>
      <c r="E84" s="43">
        <v>2.5</v>
      </c>
      <c r="F84" s="37"/>
      <c r="G84" s="37">
        <v>0.278</v>
      </c>
      <c r="H84" s="46" t="s">
        <v>1295</v>
      </c>
    </row>
    <row r="85" spans="1:8" ht="24.75" customHeight="1">
      <c r="A85" s="43">
        <v>76</v>
      </c>
      <c r="B85" s="36" t="s">
        <v>165</v>
      </c>
      <c r="C85" s="44" t="s">
        <v>166</v>
      </c>
      <c r="D85" s="37">
        <v>0.047</v>
      </c>
      <c r="E85" s="43">
        <v>2</v>
      </c>
      <c r="F85" s="37">
        <v>0.047</v>
      </c>
      <c r="G85" s="37"/>
      <c r="H85" s="46" t="s">
        <v>1798</v>
      </c>
    </row>
    <row r="86" spans="1:8" ht="24.75" customHeight="1">
      <c r="A86" s="43">
        <v>77</v>
      </c>
      <c r="B86" s="36" t="s">
        <v>167</v>
      </c>
      <c r="C86" s="44" t="s">
        <v>168</v>
      </c>
      <c r="D86" s="37">
        <v>0.114</v>
      </c>
      <c r="E86" s="43">
        <v>2.5</v>
      </c>
      <c r="F86" s="37"/>
      <c r="G86" s="37">
        <v>0.114</v>
      </c>
      <c r="H86" s="46" t="s">
        <v>1799</v>
      </c>
    </row>
    <row r="87" spans="1:8" ht="24.75" customHeight="1">
      <c r="A87" s="43">
        <v>78</v>
      </c>
      <c r="B87" s="36" t="s">
        <v>169</v>
      </c>
      <c r="C87" s="44" t="s">
        <v>170</v>
      </c>
      <c r="D87" s="37">
        <v>0.716</v>
      </c>
      <c r="E87" s="43">
        <v>2.5</v>
      </c>
      <c r="F87" s="37"/>
      <c r="G87" s="37">
        <v>0.716</v>
      </c>
      <c r="H87" s="46" t="s">
        <v>1800</v>
      </c>
    </row>
    <row r="88" spans="1:8" ht="24.75" customHeight="1">
      <c r="A88" s="43">
        <v>79</v>
      </c>
      <c r="B88" s="36" t="s">
        <v>171</v>
      </c>
      <c r="C88" s="44" t="s">
        <v>172</v>
      </c>
      <c r="D88" s="37">
        <v>0.172</v>
      </c>
      <c r="E88" s="43">
        <v>3</v>
      </c>
      <c r="F88" s="37"/>
      <c r="G88" s="37">
        <v>0.172</v>
      </c>
      <c r="H88" s="46" t="s">
        <v>1801</v>
      </c>
    </row>
    <row r="89" spans="1:8" ht="24.75" customHeight="1">
      <c r="A89" s="43">
        <v>80</v>
      </c>
      <c r="B89" s="36" t="s">
        <v>173</v>
      </c>
      <c r="C89" s="44" t="s">
        <v>174</v>
      </c>
      <c r="D89" s="37">
        <v>0.884</v>
      </c>
      <c r="E89" s="43">
        <v>3.5</v>
      </c>
      <c r="F89" s="37">
        <v>0.884</v>
      </c>
      <c r="G89" s="37"/>
      <c r="H89" s="46" t="s">
        <v>1802</v>
      </c>
    </row>
    <row r="90" spans="1:8" ht="24.75" customHeight="1">
      <c r="A90" s="43">
        <v>81</v>
      </c>
      <c r="B90" s="36" t="s">
        <v>175</v>
      </c>
      <c r="C90" s="44" t="s">
        <v>176</v>
      </c>
      <c r="D90" s="37">
        <v>0.165</v>
      </c>
      <c r="E90" s="43">
        <v>3</v>
      </c>
      <c r="F90" s="37">
        <v>0.165</v>
      </c>
      <c r="G90" s="37"/>
      <c r="H90" s="46" t="s">
        <v>1803</v>
      </c>
    </row>
    <row r="91" spans="1:8" ht="28.5" customHeight="1">
      <c r="A91" s="43">
        <v>82</v>
      </c>
      <c r="B91" s="36" t="s">
        <v>177</v>
      </c>
      <c r="C91" s="44" t="s">
        <v>178</v>
      </c>
      <c r="D91" s="37">
        <v>0.247</v>
      </c>
      <c r="E91" s="43">
        <v>3</v>
      </c>
      <c r="F91" s="37"/>
      <c r="G91" s="37">
        <v>0.247</v>
      </c>
      <c r="H91" s="46" t="s">
        <v>1804</v>
      </c>
    </row>
    <row r="92" spans="1:8" ht="24.75" customHeight="1">
      <c r="A92" s="43">
        <v>83</v>
      </c>
      <c r="B92" s="36" t="s">
        <v>179</v>
      </c>
      <c r="C92" s="44" t="s">
        <v>180</v>
      </c>
      <c r="D92" s="37">
        <v>1.242</v>
      </c>
      <c r="E92" s="43">
        <v>3</v>
      </c>
      <c r="F92" s="37">
        <v>0.335</v>
      </c>
      <c r="G92" s="37">
        <v>0.907</v>
      </c>
      <c r="H92" s="46" t="s">
        <v>1889</v>
      </c>
    </row>
    <row r="93" spans="1:8" ht="24.75" customHeight="1">
      <c r="A93" s="43">
        <v>84</v>
      </c>
      <c r="B93" s="36" t="s">
        <v>181</v>
      </c>
      <c r="C93" s="44" t="s">
        <v>182</v>
      </c>
      <c r="D93" s="37">
        <v>0.311</v>
      </c>
      <c r="E93" s="43">
        <v>2.5</v>
      </c>
      <c r="F93" s="37"/>
      <c r="G93" s="37">
        <v>0.311</v>
      </c>
      <c r="H93" s="46" t="s">
        <v>1805</v>
      </c>
    </row>
    <row r="94" spans="1:8" ht="24.75" customHeight="1">
      <c r="A94" s="43">
        <v>85</v>
      </c>
      <c r="B94" s="36" t="s">
        <v>183</v>
      </c>
      <c r="C94" s="44" t="s">
        <v>184</v>
      </c>
      <c r="D94" s="37">
        <v>0.116</v>
      </c>
      <c r="E94" s="43">
        <v>2.5</v>
      </c>
      <c r="F94" s="37">
        <v>0.116</v>
      </c>
      <c r="G94" s="37"/>
      <c r="H94" s="46" t="s">
        <v>1806</v>
      </c>
    </row>
    <row r="95" spans="1:8" ht="24.75" customHeight="1">
      <c r="A95" s="43"/>
      <c r="B95" s="36"/>
      <c r="C95" s="44" t="s">
        <v>185</v>
      </c>
      <c r="D95" s="37">
        <f>SUM(D9:D94)</f>
        <v>30.011000000000003</v>
      </c>
      <c r="E95" s="43"/>
      <c r="F95" s="37">
        <f>SUM(F9:F94)</f>
        <v>21.237</v>
      </c>
      <c r="G95" s="37">
        <f>SUM(G9:G94)</f>
        <v>8.773999999999997</v>
      </c>
      <c r="H95" s="46"/>
    </row>
    <row r="96" spans="1:7" ht="24.75" customHeight="1" thickBot="1">
      <c r="A96" s="3"/>
      <c r="B96" s="3"/>
      <c r="C96" s="8"/>
      <c r="D96" s="20"/>
      <c r="E96" s="3"/>
      <c r="F96" s="20"/>
      <c r="G96" s="20"/>
    </row>
    <row r="97" spans="1:8" ht="24.75" customHeight="1">
      <c r="A97" s="105"/>
      <c r="B97" s="97" t="s">
        <v>14</v>
      </c>
      <c r="C97" s="71" t="s">
        <v>186</v>
      </c>
      <c r="D97" s="107"/>
      <c r="E97" s="101"/>
      <c r="F97" s="107"/>
      <c r="G97" s="107"/>
      <c r="H97" s="68"/>
    </row>
    <row r="98" spans="1:8" ht="24.75" customHeight="1">
      <c r="A98" s="106"/>
      <c r="B98" s="98"/>
      <c r="C98" s="72" t="s">
        <v>187</v>
      </c>
      <c r="D98" s="108"/>
      <c r="E98" s="102"/>
      <c r="F98" s="108"/>
      <c r="G98" s="108"/>
      <c r="H98" s="69"/>
    </row>
    <row r="99" spans="1:8" ht="24.75" customHeight="1">
      <c r="A99" s="43">
        <v>86</v>
      </c>
      <c r="B99" s="36" t="s">
        <v>188</v>
      </c>
      <c r="C99" s="44" t="s">
        <v>189</v>
      </c>
      <c r="D99" s="37">
        <v>0.705</v>
      </c>
      <c r="E99" s="43">
        <v>3</v>
      </c>
      <c r="F99" s="37"/>
      <c r="G99" s="37">
        <v>0.705</v>
      </c>
      <c r="H99" s="46" t="s">
        <v>1522</v>
      </c>
    </row>
    <row r="100" spans="1:8" ht="37.5" customHeight="1">
      <c r="A100" s="43">
        <v>87</v>
      </c>
      <c r="B100" s="36" t="s">
        <v>190</v>
      </c>
      <c r="C100" s="44" t="s">
        <v>191</v>
      </c>
      <c r="D100" s="37">
        <v>0.142</v>
      </c>
      <c r="E100" s="43">
        <v>3</v>
      </c>
      <c r="F100" s="39">
        <v>0.142</v>
      </c>
      <c r="G100" s="45"/>
      <c r="H100" s="46" t="s">
        <v>1282</v>
      </c>
    </row>
    <row r="101" spans="1:8" ht="24.75" customHeight="1">
      <c r="A101" s="43">
        <v>88</v>
      </c>
      <c r="B101" s="36" t="s">
        <v>192</v>
      </c>
      <c r="C101" s="44" t="s">
        <v>193</v>
      </c>
      <c r="D101" s="37">
        <v>3.963</v>
      </c>
      <c r="E101" s="43">
        <v>3</v>
      </c>
      <c r="F101" s="37">
        <v>2.6</v>
      </c>
      <c r="G101" s="37">
        <v>1.363</v>
      </c>
      <c r="H101" s="46" t="s">
        <v>1700</v>
      </c>
    </row>
    <row r="102" spans="1:8" ht="24.75" customHeight="1">
      <c r="A102" s="43">
        <v>89</v>
      </c>
      <c r="B102" s="36" t="s">
        <v>194</v>
      </c>
      <c r="C102" s="44" t="s">
        <v>195</v>
      </c>
      <c r="D102" s="37">
        <v>0.152</v>
      </c>
      <c r="E102" s="43">
        <v>3</v>
      </c>
      <c r="F102" s="37">
        <v>0.05</v>
      </c>
      <c r="G102" s="37">
        <v>0.102</v>
      </c>
      <c r="H102" s="46" t="s">
        <v>1523</v>
      </c>
    </row>
    <row r="103" spans="1:8" ht="24.75" customHeight="1">
      <c r="A103" s="43">
        <v>90</v>
      </c>
      <c r="B103" s="36" t="s">
        <v>196</v>
      </c>
      <c r="C103" s="44" t="s">
        <v>197</v>
      </c>
      <c r="D103" s="37">
        <v>0.058</v>
      </c>
      <c r="E103" s="43">
        <v>3</v>
      </c>
      <c r="F103" s="37"/>
      <c r="G103" s="37">
        <v>0.058</v>
      </c>
      <c r="H103" s="46" t="s">
        <v>1524</v>
      </c>
    </row>
    <row r="104" spans="1:8" ht="24.75" customHeight="1">
      <c r="A104" s="43">
        <v>91</v>
      </c>
      <c r="B104" s="36" t="s">
        <v>198</v>
      </c>
      <c r="C104" s="44" t="s">
        <v>199</v>
      </c>
      <c r="D104" s="37">
        <v>0.176</v>
      </c>
      <c r="E104" s="43">
        <v>3</v>
      </c>
      <c r="F104" s="37">
        <v>0.05</v>
      </c>
      <c r="G104" s="37">
        <v>0.126</v>
      </c>
      <c r="H104" s="46" t="s">
        <v>1525</v>
      </c>
    </row>
    <row r="105" spans="1:8" ht="24.75" customHeight="1">
      <c r="A105" s="43">
        <v>92</v>
      </c>
      <c r="B105" s="36" t="s">
        <v>200</v>
      </c>
      <c r="C105" s="44" t="s">
        <v>201</v>
      </c>
      <c r="D105" s="37">
        <v>0.382</v>
      </c>
      <c r="E105" s="43">
        <v>3</v>
      </c>
      <c r="F105" s="37">
        <v>0.29</v>
      </c>
      <c r="G105" s="37">
        <v>0.092</v>
      </c>
      <c r="H105" s="46" t="s">
        <v>1698</v>
      </c>
    </row>
    <row r="106" spans="1:8" ht="24.75" customHeight="1">
      <c r="A106" s="43">
        <v>93</v>
      </c>
      <c r="B106" s="36" t="s">
        <v>202</v>
      </c>
      <c r="C106" s="44" t="s">
        <v>203</v>
      </c>
      <c r="D106" s="37">
        <v>0.125</v>
      </c>
      <c r="E106" s="43">
        <v>3</v>
      </c>
      <c r="F106" s="37"/>
      <c r="G106" s="37">
        <v>0.125</v>
      </c>
      <c r="H106" s="46" t="s">
        <v>1686</v>
      </c>
    </row>
    <row r="107" spans="1:8" ht="24.75" customHeight="1">
      <c r="A107" s="43">
        <v>94</v>
      </c>
      <c r="B107" s="36" t="s">
        <v>204</v>
      </c>
      <c r="C107" s="44" t="s">
        <v>205</v>
      </c>
      <c r="D107" s="37">
        <v>0.202</v>
      </c>
      <c r="E107" s="43">
        <v>3</v>
      </c>
      <c r="F107" s="37"/>
      <c r="G107" s="37">
        <v>0.202</v>
      </c>
      <c r="H107" s="46" t="s">
        <v>1687</v>
      </c>
    </row>
    <row r="108" spans="1:8" ht="24.75" customHeight="1">
      <c r="A108" s="43">
        <v>95</v>
      </c>
      <c r="B108" s="36" t="s">
        <v>206</v>
      </c>
      <c r="C108" s="44" t="s">
        <v>207</v>
      </c>
      <c r="D108" s="37">
        <v>0.022</v>
      </c>
      <c r="E108" s="43">
        <v>3</v>
      </c>
      <c r="F108" s="37">
        <v>0.022</v>
      </c>
      <c r="G108" s="37"/>
      <c r="H108" s="46" t="s">
        <v>1688</v>
      </c>
    </row>
    <row r="109" spans="1:8" ht="24.75" customHeight="1">
      <c r="A109" s="43">
        <v>96</v>
      </c>
      <c r="B109" s="36" t="s">
        <v>208</v>
      </c>
      <c r="C109" s="44" t="s">
        <v>209</v>
      </c>
      <c r="D109" s="37">
        <v>0.093</v>
      </c>
      <c r="E109" s="43">
        <v>3</v>
      </c>
      <c r="F109" s="37"/>
      <c r="G109" s="37">
        <v>0.093</v>
      </c>
      <c r="H109" s="65" t="s">
        <v>1689</v>
      </c>
    </row>
    <row r="110" spans="1:8" ht="30.75" customHeight="1">
      <c r="A110" s="43">
        <v>97</v>
      </c>
      <c r="B110" s="36" t="s">
        <v>210</v>
      </c>
      <c r="C110" s="44" t="s">
        <v>211</v>
      </c>
      <c r="D110" s="37">
        <v>0.234</v>
      </c>
      <c r="E110" s="43">
        <v>3</v>
      </c>
      <c r="F110" s="37">
        <v>0.055</v>
      </c>
      <c r="G110" s="37">
        <v>0.179</v>
      </c>
      <c r="H110" s="65" t="s">
        <v>1701</v>
      </c>
    </row>
    <row r="111" spans="1:8" ht="24.75" customHeight="1">
      <c r="A111" s="43">
        <v>98</v>
      </c>
      <c r="B111" s="36" t="s">
        <v>212</v>
      </c>
      <c r="C111" s="44" t="s">
        <v>213</v>
      </c>
      <c r="D111" s="37">
        <v>0.402</v>
      </c>
      <c r="E111" s="43">
        <v>3</v>
      </c>
      <c r="F111" s="37">
        <v>0.402</v>
      </c>
      <c r="G111" s="37"/>
      <c r="H111" s="46" t="s">
        <v>1690</v>
      </c>
    </row>
    <row r="112" spans="1:8" ht="35.25" customHeight="1">
      <c r="A112" s="43">
        <v>99</v>
      </c>
      <c r="B112" s="36" t="s">
        <v>214</v>
      </c>
      <c r="C112" s="44" t="s">
        <v>215</v>
      </c>
      <c r="D112" s="37">
        <v>0.149</v>
      </c>
      <c r="E112" s="43">
        <v>3</v>
      </c>
      <c r="F112" s="37"/>
      <c r="G112" s="37">
        <v>0.149</v>
      </c>
      <c r="H112" s="46" t="s">
        <v>1691</v>
      </c>
    </row>
    <row r="113" spans="1:8" ht="24.75" customHeight="1">
      <c r="A113" s="43">
        <v>100</v>
      </c>
      <c r="B113" s="36" t="s">
        <v>216</v>
      </c>
      <c r="C113" s="44" t="s">
        <v>217</v>
      </c>
      <c r="D113" s="37">
        <v>0.569</v>
      </c>
      <c r="E113" s="43">
        <v>3</v>
      </c>
      <c r="F113" s="37">
        <v>0.115</v>
      </c>
      <c r="G113" s="37">
        <v>0.454</v>
      </c>
      <c r="H113" s="46" t="s">
        <v>1875</v>
      </c>
    </row>
    <row r="114" spans="1:8" ht="24.75" customHeight="1">
      <c r="A114" s="43">
        <v>101</v>
      </c>
      <c r="B114" s="36" t="s">
        <v>218</v>
      </c>
      <c r="C114" s="44" t="s">
        <v>219</v>
      </c>
      <c r="D114" s="37">
        <v>0.077</v>
      </c>
      <c r="E114" s="43">
        <v>3</v>
      </c>
      <c r="F114" s="37"/>
      <c r="G114" s="37">
        <v>0.077</v>
      </c>
      <c r="H114" s="46" t="s">
        <v>1702</v>
      </c>
    </row>
    <row r="115" spans="1:8" ht="24.75" customHeight="1">
      <c r="A115" s="43">
        <v>102</v>
      </c>
      <c r="B115" s="36" t="s">
        <v>220</v>
      </c>
      <c r="C115" s="44" t="s">
        <v>221</v>
      </c>
      <c r="D115" s="37">
        <v>0.091</v>
      </c>
      <c r="E115" s="43">
        <v>3</v>
      </c>
      <c r="F115" s="37"/>
      <c r="G115" s="37">
        <v>0.091</v>
      </c>
      <c r="H115" s="46" t="s">
        <v>1703</v>
      </c>
    </row>
    <row r="116" spans="1:8" ht="24.75" customHeight="1">
      <c r="A116" s="43">
        <v>103</v>
      </c>
      <c r="B116" s="36" t="s">
        <v>222</v>
      </c>
      <c r="C116" s="44" t="s">
        <v>223</v>
      </c>
      <c r="D116" s="37">
        <v>0.08</v>
      </c>
      <c r="E116" s="43">
        <v>3</v>
      </c>
      <c r="F116" s="37"/>
      <c r="G116" s="37">
        <v>0.08</v>
      </c>
      <c r="H116" s="46" t="s">
        <v>1699</v>
      </c>
    </row>
    <row r="117" spans="1:8" ht="24.75" customHeight="1">
      <c r="A117" s="43">
        <v>104</v>
      </c>
      <c r="B117" s="36" t="s">
        <v>224</v>
      </c>
      <c r="C117" s="44" t="s">
        <v>225</v>
      </c>
      <c r="D117" s="37">
        <v>0.377</v>
      </c>
      <c r="E117" s="43">
        <v>3</v>
      </c>
      <c r="F117" s="37"/>
      <c r="G117" s="37">
        <v>0.377</v>
      </c>
      <c r="H117" s="46" t="s">
        <v>1704</v>
      </c>
    </row>
    <row r="118" spans="1:8" ht="24.75" customHeight="1">
      <c r="A118" s="43">
        <v>105</v>
      </c>
      <c r="B118" s="36" t="s">
        <v>226</v>
      </c>
      <c r="C118" s="44" t="s">
        <v>1864</v>
      </c>
      <c r="D118" s="37">
        <v>0.064</v>
      </c>
      <c r="E118" s="43">
        <v>3</v>
      </c>
      <c r="F118" s="37"/>
      <c r="G118" s="37">
        <v>0.064</v>
      </c>
      <c r="H118" s="46" t="s">
        <v>1539</v>
      </c>
    </row>
    <row r="119" spans="1:8" ht="24.75" customHeight="1">
      <c r="A119" s="43">
        <v>106</v>
      </c>
      <c r="B119" s="36" t="s">
        <v>227</v>
      </c>
      <c r="C119" s="44" t="s">
        <v>228</v>
      </c>
      <c r="D119" s="37">
        <v>0.12</v>
      </c>
      <c r="E119" s="43">
        <v>3</v>
      </c>
      <c r="F119" s="37"/>
      <c r="G119" s="37">
        <v>0.12</v>
      </c>
      <c r="H119" s="46" t="s">
        <v>1540</v>
      </c>
    </row>
    <row r="120" spans="1:8" ht="24.75" customHeight="1">
      <c r="A120" s="43">
        <v>107</v>
      </c>
      <c r="B120" s="36" t="s">
        <v>229</v>
      </c>
      <c r="C120" s="44" t="s">
        <v>230</v>
      </c>
      <c r="D120" s="37">
        <v>0.07</v>
      </c>
      <c r="E120" s="43">
        <v>3</v>
      </c>
      <c r="F120" s="37"/>
      <c r="G120" s="37">
        <v>0.07</v>
      </c>
      <c r="H120" s="46" t="s">
        <v>1541</v>
      </c>
    </row>
    <row r="121" spans="1:8" ht="24.75" customHeight="1">
      <c r="A121" s="43">
        <v>108</v>
      </c>
      <c r="B121" s="36" t="s">
        <v>231</v>
      </c>
      <c r="C121" s="44" t="s">
        <v>232</v>
      </c>
      <c r="D121" s="37">
        <v>0.043</v>
      </c>
      <c r="E121" s="43">
        <v>3</v>
      </c>
      <c r="F121" s="37"/>
      <c r="G121" s="37">
        <v>0.043</v>
      </c>
      <c r="H121" s="46" t="s">
        <v>1541</v>
      </c>
    </row>
    <row r="122" spans="1:8" ht="30" customHeight="1">
      <c r="A122" s="43">
        <v>109</v>
      </c>
      <c r="B122" s="36" t="s">
        <v>233</v>
      </c>
      <c r="C122" s="44" t="s">
        <v>234</v>
      </c>
      <c r="D122" s="37">
        <v>0.052</v>
      </c>
      <c r="E122" s="43">
        <v>3</v>
      </c>
      <c r="F122" s="37"/>
      <c r="G122" s="37">
        <v>0.052</v>
      </c>
      <c r="H122" s="46" t="s">
        <v>1542</v>
      </c>
    </row>
    <row r="123" spans="1:8" ht="32.25" customHeight="1">
      <c r="A123" s="43">
        <v>110</v>
      </c>
      <c r="B123" s="36" t="s">
        <v>235</v>
      </c>
      <c r="C123" s="44" t="s">
        <v>236</v>
      </c>
      <c r="D123" s="37">
        <f>F123+G123</f>
        <v>1.6190000000000002</v>
      </c>
      <c r="E123" s="43">
        <v>3</v>
      </c>
      <c r="F123" s="37">
        <v>0.34</v>
      </c>
      <c r="G123" s="37">
        <f>1.479-0.2</f>
        <v>1.2790000000000001</v>
      </c>
      <c r="H123" s="46" t="s">
        <v>1705</v>
      </c>
    </row>
    <row r="124" spans="1:8" ht="24.75" customHeight="1">
      <c r="A124" s="43">
        <v>111</v>
      </c>
      <c r="B124" s="36" t="s">
        <v>237</v>
      </c>
      <c r="C124" s="44" t="s">
        <v>238</v>
      </c>
      <c r="D124" s="37">
        <v>0.414</v>
      </c>
      <c r="E124" s="43">
        <v>3</v>
      </c>
      <c r="F124" s="37">
        <v>0.2</v>
      </c>
      <c r="G124" s="37">
        <v>0.214</v>
      </c>
      <c r="H124" s="46" t="s">
        <v>1874</v>
      </c>
    </row>
    <row r="125" spans="1:8" ht="24.75" customHeight="1">
      <c r="A125" s="43">
        <v>112</v>
      </c>
      <c r="B125" s="36" t="s">
        <v>1270</v>
      </c>
      <c r="C125" s="44" t="s">
        <v>1271</v>
      </c>
      <c r="D125" s="37">
        <v>0.2</v>
      </c>
      <c r="E125" s="43">
        <v>3</v>
      </c>
      <c r="F125" s="39">
        <v>0.2</v>
      </c>
      <c r="G125" s="45"/>
      <c r="H125" s="46" t="s">
        <v>1283</v>
      </c>
    </row>
    <row r="126" spans="1:8" ht="33" customHeight="1">
      <c r="A126" s="43">
        <v>113</v>
      </c>
      <c r="B126" s="36" t="s">
        <v>239</v>
      </c>
      <c r="C126" s="44" t="s">
        <v>240</v>
      </c>
      <c r="D126" s="37">
        <v>0.129</v>
      </c>
      <c r="E126" s="43">
        <v>3</v>
      </c>
      <c r="F126" s="37"/>
      <c r="G126" s="37">
        <v>0.129</v>
      </c>
      <c r="H126" s="46" t="s">
        <v>1543</v>
      </c>
    </row>
    <row r="127" spans="1:8" ht="24.75" customHeight="1">
      <c r="A127" s="43">
        <v>114</v>
      </c>
      <c r="B127" s="36" t="s">
        <v>241</v>
      </c>
      <c r="C127" s="44" t="s">
        <v>242</v>
      </c>
      <c r="D127" s="37">
        <v>0.055</v>
      </c>
      <c r="E127" s="43">
        <v>3</v>
      </c>
      <c r="F127" s="37"/>
      <c r="G127" s="37">
        <v>0.055</v>
      </c>
      <c r="H127" s="46" t="s">
        <v>1544</v>
      </c>
    </row>
    <row r="128" spans="1:8" ht="24.75" customHeight="1">
      <c r="A128" s="43">
        <v>115</v>
      </c>
      <c r="B128" s="36" t="s">
        <v>243</v>
      </c>
      <c r="C128" s="44" t="s">
        <v>244</v>
      </c>
      <c r="D128" s="37">
        <v>1.907</v>
      </c>
      <c r="E128" s="43">
        <v>3</v>
      </c>
      <c r="F128" s="37">
        <v>1.233</v>
      </c>
      <c r="G128" s="37">
        <v>0.674</v>
      </c>
      <c r="H128" s="46" t="s">
        <v>1692</v>
      </c>
    </row>
    <row r="129" spans="1:8" ht="24.75" customHeight="1">
      <c r="A129" s="43">
        <v>116</v>
      </c>
      <c r="B129" s="36" t="s">
        <v>245</v>
      </c>
      <c r="C129" s="44" t="s">
        <v>246</v>
      </c>
      <c r="D129" s="37">
        <v>0.161</v>
      </c>
      <c r="E129" s="43">
        <v>3</v>
      </c>
      <c r="F129" s="37"/>
      <c r="G129" s="37">
        <v>0.161</v>
      </c>
      <c r="H129" s="46" t="s">
        <v>1693</v>
      </c>
    </row>
    <row r="130" spans="1:8" ht="24.75" customHeight="1">
      <c r="A130" s="43">
        <v>117</v>
      </c>
      <c r="B130" s="36" t="s">
        <v>247</v>
      </c>
      <c r="C130" s="44" t="s">
        <v>248</v>
      </c>
      <c r="D130" s="37">
        <v>0.127</v>
      </c>
      <c r="E130" s="43">
        <v>3</v>
      </c>
      <c r="F130" s="37">
        <v>0.06</v>
      </c>
      <c r="G130" s="37">
        <v>0.067</v>
      </c>
      <c r="H130" s="46" t="s">
        <v>1694</v>
      </c>
    </row>
    <row r="131" spans="1:8" ht="24.75" customHeight="1">
      <c r="A131" s="43">
        <v>118</v>
      </c>
      <c r="B131" s="36" t="s">
        <v>249</v>
      </c>
      <c r="C131" s="44" t="s">
        <v>250</v>
      </c>
      <c r="D131" s="37">
        <v>0.269</v>
      </c>
      <c r="E131" s="43">
        <v>3</v>
      </c>
      <c r="F131" s="37">
        <v>0.1</v>
      </c>
      <c r="G131" s="37">
        <v>0.169</v>
      </c>
      <c r="H131" s="46" t="s">
        <v>1695</v>
      </c>
    </row>
    <row r="132" spans="1:8" ht="24.75" customHeight="1">
      <c r="A132" s="43">
        <v>119</v>
      </c>
      <c r="B132" s="36" t="s">
        <v>251</v>
      </c>
      <c r="C132" s="44" t="s">
        <v>252</v>
      </c>
      <c r="D132" s="42">
        <v>0.086</v>
      </c>
      <c r="E132" s="43">
        <v>3</v>
      </c>
      <c r="F132" s="37"/>
      <c r="G132" s="37">
        <v>0.086</v>
      </c>
      <c r="H132" s="46" t="s">
        <v>1696</v>
      </c>
    </row>
    <row r="133" spans="1:8" ht="37.5" customHeight="1">
      <c r="A133" s="43">
        <v>120</v>
      </c>
      <c r="B133" s="36" t="s">
        <v>253</v>
      </c>
      <c r="C133" s="44" t="s">
        <v>254</v>
      </c>
      <c r="D133" s="42">
        <v>0.282</v>
      </c>
      <c r="E133" s="43">
        <v>3</v>
      </c>
      <c r="F133" s="37">
        <v>0.2</v>
      </c>
      <c r="G133" s="37">
        <v>0.082</v>
      </c>
      <c r="H133" s="46" t="s">
        <v>1697</v>
      </c>
    </row>
    <row r="134" spans="1:8" ht="24.75" customHeight="1">
      <c r="A134" s="43">
        <v>121</v>
      </c>
      <c r="B134" s="36" t="s">
        <v>255</v>
      </c>
      <c r="C134" s="44" t="s">
        <v>256</v>
      </c>
      <c r="D134" s="42">
        <v>0.766</v>
      </c>
      <c r="E134" s="43">
        <v>3</v>
      </c>
      <c r="F134" s="37"/>
      <c r="G134" s="37">
        <v>0.766</v>
      </c>
      <c r="H134" s="46" t="s">
        <v>1545</v>
      </c>
    </row>
    <row r="135" spans="1:8" ht="24.75" customHeight="1">
      <c r="A135" s="43">
        <v>122</v>
      </c>
      <c r="B135" s="36" t="s">
        <v>257</v>
      </c>
      <c r="C135" s="44" t="s">
        <v>258</v>
      </c>
      <c r="D135" s="42">
        <v>0.212</v>
      </c>
      <c r="E135" s="43">
        <v>3</v>
      </c>
      <c r="F135" s="37"/>
      <c r="G135" s="37">
        <v>0.212</v>
      </c>
      <c r="H135" s="46" t="s">
        <v>1546</v>
      </c>
    </row>
    <row r="136" spans="1:8" ht="24.75" customHeight="1">
      <c r="A136" s="43">
        <v>123</v>
      </c>
      <c r="B136" s="36" t="s">
        <v>259</v>
      </c>
      <c r="C136" s="44" t="s">
        <v>260</v>
      </c>
      <c r="D136" s="42">
        <v>0.075</v>
      </c>
      <c r="E136" s="43">
        <v>3</v>
      </c>
      <c r="F136" s="37"/>
      <c r="G136" s="37">
        <v>0.075</v>
      </c>
      <c r="H136" s="46" t="s">
        <v>1517</v>
      </c>
    </row>
    <row r="137" spans="1:8" ht="24.75" customHeight="1">
      <c r="A137" s="43">
        <v>124</v>
      </c>
      <c r="B137" s="36" t="s">
        <v>261</v>
      </c>
      <c r="C137" s="44" t="s">
        <v>262</v>
      </c>
      <c r="D137" s="42">
        <v>1.233</v>
      </c>
      <c r="E137" s="43">
        <v>3</v>
      </c>
      <c r="F137" s="37">
        <v>1.233</v>
      </c>
      <c r="G137" s="37"/>
      <c r="H137" s="46" t="s">
        <v>1518</v>
      </c>
    </row>
    <row r="138" spans="1:8" ht="24.75" customHeight="1">
      <c r="A138" s="43">
        <v>125</v>
      </c>
      <c r="B138" s="36" t="s">
        <v>263</v>
      </c>
      <c r="C138" s="44" t="s">
        <v>264</v>
      </c>
      <c r="D138" s="42">
        <v>0.236</v>
      </c>
      <c r="E138" s="43">
        <v>3</v>
      </c>
      <c r="F138" s="37"/>
      <c r="G138" s="37">
        <v>0.236</v>
      </c>
      <c r="H138" s="46" t="s">
        <v>1518</v>
      </c>
    </row>
    <row r="139" spans="1:8" ht="24.75" customHeight="1">
      <c r="A139" s="43">
        <v>126</v>
      </c>
      <c r="B139" s="36" t="s">
        <v>265</v>
      </c>
      <c r="C139" s="44" t="s">
        <v>266</v>
      </c>
      <c r="D139" s="42">
        <v>0.052</v>
      </c>
      <c r="E139" s="43">
        <v>3</v>
      </c>
      <c r="F139" s="37"/>
      <c r="G139" s="37">
        <v>0.052</v>
      </c>
      <c r="H139" s="46" t="s">
        <v>1518</v>
      </c>
    </row>
    <row r="140" spans="1:8" ht="24.75" customHeight="1">
      <c r="A140" s="43">
        <v>127</v>
      </c>
      <c r="B140" s="36" t="s">
        <v>267</v>
      </c>
      <c r="C140" s="44" t="s">
        <v>268</v>
      </c>
      <c r="D140" s="42">
        <v>0.062</v>
      </c>
      <c r="E140" s="43">
        <v>3</v>
      </c>
      <c r="F140" s="37"/>
      <c r="G140" s="37">
        <v>0.062</v>
      </c>
      <c r="H140" s="46" t="s">
        <v>1518</v>
      </c>
    </row>
    <row r="141" spans="1:8" ht="24.75" customHeight="1">
      <c r="A141" s="43">
        <v>128</v>
      </c>
      <c r="B141" s="36" t="s">
        <v>269</v>
      </c>
      <c r="C141" s="44" t="s">
        <v>270</v>
      </c>
      <c r="D141" s="42">
        <v>0.887</v>
      </c>
      <c r="E141" s="43">
        <v>3</v>
      </c>
      <c r="F141" s="37">
        <v>0.04</v>
      </c>
      <c r="G141" s="37">
        <v>0.847</v>
      </c>
      <c r="H141" s="46" t="s">
        <v>1518</v>
      </c>
    </row>
    <row r="142" spans="1:8" ht="24.75" customHeight="1">
      <c r="A142" s="43">
        <v>129</v>
      </c>
      <c r="B142" s="36" t="s">
        <v>271</v>
      </c>
      <c r="C142" s="44" t="s">
        <v>272</v>
      </c>
      <c r="D142" s="42">
        <v>1.924</v>
      </c>
      <c r="E142" s="43">
        <v>3</v>
      </c>
      <c r="F142" s="37">
        <v>1.773</v>
      </c>
      <c r="G142" s="37">
        <v>0.151</v>
      </c>
      <c r="H142" s="46" t="s">
        <v>1521</v>
      </c>
    </row>
    <row r="143" spans="1:8" ht="24.75" customHeight="1">
      <c r="A143" s="43">
        <v>130</v>
      </c>
      <c r="B143" s="36" t="s">
        <v>273</v>
      </c>
      <c r="C143" s="44" t="s">
        <v>274</v>
      </c>
      <c r="D143" s="42">
        <v>0.19</v>
      </c>
      <c r="E143" s="43">
        <v>3</v>
      </c>
      <c r="F143" s="37"/>
      <c r="G143" s="37">
        <v>0.19</v>
      </c>
      <c r="H143" s="46" t="s">
        <v>1520</v>
      </c>
    </row>
    <row r="144" spans="1:8" ht="24.75" customHeight="1">
      <c r="A144" s="43">
        <v>131</v>
      </c>
      <c r="B144" s="36" t="s">
        <v>275</v>
      </c>
      <c r="C144" s="44" t="s">
        <v>276</v>
      </c>
      <c r="D144" s="42">
        <v>0.356</v>
      </c>
      <c r="E144" s="43">
        <v>3</v>
      </c>
      <c r="F144" s="37">
        <v>0.2</v>
      </c>
      <c r="G144" s="37">
        <v>0.156</v>
      </c>
      <c r="H144" s="46" t="s">
        <v>1519</v>
      </c>
    </row>
    <row r="145" spans="1:8" ht="24.75" customHeight="1">
      <c r="A145" s="43">
        <v>132</v>
      </c>
      <c r="B145" s="36" t="s">
        <v>277</v>
      </c>
      <c r="C145" s="44" t="s">
        <v>278</v>
      </c>
      <c r="D145" s="42">
        <v>0.089</v>
      </c>
      <c r="E145" s="43">
        <v>3</v>
      </c>
      <c r="F145" s="37"/>
      <c r="G145" s="37">
        <v>0.089</v>
      </c>
      <c r="H145" s="46" t="s">
        <v>1519</v>
      </c>
    </row>
    <row r="146" spans="1:8" ht="24.75" customHeight="1">
      <c r="A146" s="43">
        <v>133</v>
      </c>
      <c r="B146" s="36" t="s">
        <v>279</v>
      </c>
      <c r="C146" s="44" t="s">
        <v>280</v>
      </c>
      <c r="D146" s="42">
        <v>0.082</v>
      </c>
      <c r="E146" s="43">
        <v>3</v>
      </c>
      <c r="F146" s="37">
        <v>0.082</v>
      </c>
      <c r="G146" s="37"/>
      <c r="H146" s="46" t="s">
        <v>1516</v>
      </c>
    </row>
    <row r="147" spans="1:8" ht="24.75" customHeight="1">
      <c r="A147" s="43">
        <v>134</v>
      </c>
      <c r="B147" s="36" t="s">
        <v>1249</v>
      </c>
      <c r="C147" s="44" t="s">
        <v>1274</v>
      </c>
      <c r="D147" s="42">
        <v>0.05</v>
      </c>
      <c r="E147" s="43"/>
      <c r="F147" s="39">
        <v>0.05</v>
      </c>
      <c r="G147" s="45"/>
      <c r="H147" s="46" t="s">
        <v>1284</v>
      </c>
    </row>
    <row r="148" spans="1:8" ht="24.75" customHeight="1">
      <c r="A148" s="43">
        <v>135</v>
      </c>
      <c r="B148" s="36" t="s">
        <v>281</v>
      </c>
      <c r="C148" s="44" t="s">
        <v>282</v>
      </c>
      <c r="D148" s="42">
        <v>0.126</v>
      </c>
      <c r="E148" s="43">
        <v>3</v>
      </c>
      <c r="F148" s="37"/>
      <c r="G148" s="37">
        <v>0.126</v>
      </c>
      <c r="H148" s="46" t="s">
        <v>1516</v>
      </c>
    </row>
    <row r="149" spans="1:8" ht="24.75" customHeight="1">
      <c r="A149" s="43">
        <v>136</v>
      </c>
      <c r="B149" s="36" t="s">
        <v>283</v>
      </c>
      <c r="C149" s="44" t="s">
        <v>284</v>
      </c>
      <c r="D149" s="42">
        <v>0.042</v>
      </c>
      <c r="E149" s="43">
        <v>3</v>
      </c>
      <c r="F149" s="37"/>
      <c r="G149" s="37">
        <v>0.042</v>
      </c>
      <c r="H149" s="46" t="s">
        <v>1516</v>
      </c>
    </row>
    <row r="150" spans="1:8" ht="24.75" customHeight="1">
      <c r="A150" s="43">
        <v>137</v>
      </c>
      <c r="B150" s="36" t="s">
        <v>285</v>
      </c>
      <c r="C150" s="44" t="s">
        <v>286</v>
      </c>
      <c r="D150" s="42">
        <v>0.33</v>
      </c>
      <c r="E150" s="43">
        <v>3</v>
      </c>
      <c r="F150" s="90">
        <v>0.33</v>
      </c>
      <c r="G150" s="45"/>
      <c r="H150" s="46" t="s">
        <v>1285</v>
      </c>
    </row>
    <row r="151" spans="1:8" ht="24.75" customHeight="1">
      <c r="A151" s="43">
        <v>138</v>
      </c>
      <c r="B151" s="36" t="s">
        <v>287</v>
      </c>
      <c r="C151" s="44" t="s">
        <v>288</v>
      </c>
      <c r="D151" s="42">
        <v>0.629</v>
      </c>
      <c r="E151" s="43">
        <v>3</v>
      </c>
      <c r="F151" s="37"/>
      <c r="G151" s="37">
        <v>0.629</v>
      </c>
      <c r="H151" s="46" t="s">
        <v>1515</v>
      </c>
    </row>
    <row r="152" spans="1:8" ht="24.75" customHeight="1">
      <c r="A152" s="43">
        <v>139</v>
      </c>
      <c r="B152" s="36" t="s">
        <v>289</v>
      </c>
      <c r="C152" s="44" t="s">
        <v>290</v>
      </c>
      <c r="D152" s="42">
        <v>0.033</v>
      </c>
      <c r="E152" s="43">
        <v>3</v>
      </c>
      <c r="F152" s="37"/>
      <c r="G152" s="37">
        <v>0.033</v>
      </c>
      <c r="H152" s="46" t="s">
        <v>1514</v>
      </c>
    </row>
    <row r="153" spans="1:8" ht="35.25" customHeight="1">
      <c r="A153" s="43">
        <v>140</v>
      </c>
      <c r="B153" s="36" t="s">
        <v>291</v>
      </c>
      <c r="C153" s="44" t="s">
        <v>292</v>
      </c>
      <c r="D153" s="42">
        <v>0.075</v>
      </c>
      <c r="E153" s="43">
        <v>3</v>
      </c>
      <c r="F153" s="37"/>
      <c r="G153" s="37">
        <v>0.075</v>
      </c>
      <c r="H153" s="46" t="s">
        <v>1513</v>
      </c>
    </row>
    <row r="154" spans="1:8" ht="24.75" customHeight="1">
      <c r="A154" s="43">
        <v>141</v>
      </c>
      <c r="B154" s="36" t="s">
        <v>293</v>
      </c>
      <c r="C154" s="44" t="s">
        <v>294</v>
      </c>
      <c r="D154" s="42">
        <v>0.682</v>
      </c>
      <c r="E154" s="43">
        <v>3</v>
      </c>
      <c r="F154" s="37">
        <v>0.324</v>
      </c>
      <c r="G154" s="37">
        <v>0.358</v>
      </c>
      <c r="H154" s="46" t="s">
        <v>1512</v>
      </c>
    </row>
    <row r="155" spans="1:8" ht="33" customHeight="1">
      <c r="A155" s="43">
        <v>142</v>
      </c>
      <c r="B155" s="36" t="s">
        <v>295</v>
      </c>
      <c r="C155" s="44" t="s">
        <v>296</v>
      </c>
      <c r="D155" s="42">
        <v>0.084</v>
      </c>
      <c r="E155" s="43">
        <v>3</v>
      </c>
      <c r="F155" s="37">
        <v>0.084</v>
      </c>
      <c r="G155" s="37"/>
      <c r="H155" s="46" t="s">
        <v>1511</v>
      </c>
    </row>
    <row r="156" spans="1:8" ht="60.75" customHeight="1">
      <c r="A156" s="43">
        <v>143</v>
      </c>
      <c r="B156" s="36" t="s">
        <v>297</v>
      </c>
      <c r="C156" s="44" t="s">
        <v>298</v>
      </c>
      <c r="D156" s="42">
        <v>0.173</v>
      </c>
      <c r="E156" s="43">
        <v>3</v>
      </c>
      <c r="F156" s="37"/>
      <c r="G156" s="37">
        <v>0.173</v>
      </c>
      <c r="H156" s="46" t="s">
        <v>1510</v>
      </c>
    </row>
    <row r="157" spans="1:8" ht="24.75" customHeight="1">
      <c r="A157" s="43">
        <v>144</v>
      </c>
      <c r="B157" s="36" t="s">
        <v>299</v>
      </c>
      <c r="C157" s="44" t="s">
        <v>300</v>
      </c>
      <c r="D157" s="42">
        <v>0.499</v>
      </c>
      <c r="E157" s="43">
        <v>3</v>
      </c>
      <c r="F157" s="37"/>
      <c r="G157" s="37">
        <v>0.499</v>
      </c>
      <c r="H157" s="46" t="s">
        <v>1526</v>
      </c>
    </row>
    <row r="158" spans="1:8" ht="24.75" customHeight="1">
      <c r="A158" s="43">
        <v>145</v>
      </c>
      <c r="B158" s="36" t="s">
        <v>301</v>
      </c>
      <c r="C158" s="44" t="s">
        <v>302</v>
      </c>
      <c r="D158" s="42">
        <v>0.07</v>
      </c>
      <c r="E158" s="43">
        <v>3</v>
      </c>
      <c r="F158" s="37"/>
      <c r="G158" s="37">
        <v>0.07</v>
      </c>
      <c r="H158" s="46" t="s">
        <v>1527</v>
      </c>
    </row>
    <row r="159" spans="1:8" ht="24.75" customHeight="1">
      <c r="A159" s="43">
        <v>146</v>
      </c>
      <c r="B159" s="36" t="s">
        <v>303</v>
      </c>
      <c r="C159" s="44" t="s">
        <v>304</v>
      </c>
      <c r="D159" s="42">
        <v>0.057</v>
      </c>
      <c r="E159" s="43">
        <v>3</v>
      </c>
      <c r="F159" s="37"/>
      <c r="G159" s="37">
        <v>0.057</v>
      </c>
      <c r="H159" s="46" t="s">
        <v>1528</v>
      </c>
    </row>
    <row r="160" spans="1:8" ht="24.75" customHeight="1">
      <c r="A160" s="43">
        <v>147</v>
      </c>
      <c r="B160" s="36" t="s">
        <v>305</v>
      </c>
      <c r="C160" s="44" t="s">
        <v>306</v>
      </c>
      <c r="D160" s="42">
        <v>0.08</v>
      </c>
      <c r="E160" s="43">
        <v>3</v>
      </c>
      <c r="F160" s="37"/>
      <c r="G160" s="37">
        <v>0.08</v>
      </c>
      <c r="H160" s="46" t="s">
        <v>1529</v>
      </c>
    </row>
    <row r="161" spans="1:8" ht="35.25" customHeight="1">
      <c r="A161" s="43">
        <v>148</v>
      </c>
      <c r="B161" s="36" t="s">
        <v>307</v>
      </c>
      <c r="C161" s="44" t="s">
        <v>308</v>
      </c>
      <c r="D161" s="42">
        <v>0.046</v>
      </c>
      <c r="E161" s="43">
        <v>3</v>
      </c>
      <c r="F161" s="37"/>
      <c r="G161" s="37">
        <v>0.046</v>
      </c>
      <c r="H161" s="46" t="s">
        <v>1530</v>
      </c>
    </row>
    <row r="162" spans="1:8" ht="24.75" customHeight="1">
      <c r="A162" s="43">
        <v>149</v>
      </c>
      <c r="B162" s="36" t="s">
        <v>309</v>
      </c>
      <c r="C162" s="44" t="s">
        <v>310</v>
      </c>
      <c r="D162" s="42">
        <v>0.921</v>
      </c>
      <c r="E162" s="43">
        <v>3</v>
      </c>
      <c r="F162" s="37">
        <v>0.64</v>
      </c>
      <c r="G162" s="37">
        <v>0.281</v>
      </c>
      <c r="H162" s="46" t="s">
        <v>1531</v>
      </c>
    </row>
    <row r="163" spans="1:8" ht="24.75" customHeight="1">
      <c r="A163" s="43">
        <v>150</v>
      </c>
      <c r="B163" s="36" t="s">
        <v>311</v>
      </c>
      <c r="C163" s="44" t="s">
        <v>312</v>
      </c>
      <c r="D163" s="42">
        <v>0.095</v>
      </c>
      <c r="E163" s="43">
        <v>3</v>
      </c>
      <c r="F163" s="37"/>
      <c r="G163" s="37">
        <v>0.095</v>
      </c>
      <c r="H163" s="46" t="s">
        <v>1532</v>
      </c>
    </row>
    <row r="164" spans="1:8" ht="24.75" customHeight="1">
      <c r="A164" s="43">
        <v>151</v>
      </c>
      <c r="B164" s="36" t="s">
        <v>313</v>
      </c>
      <c r="C164" s="44" t="s">
        <v>314</v>
      </c>
      <c r="D164" s="42">
        <v>0.068</v>
      </c>
      <c r="E164" s="43">
        <v>3</v>
      </c>
      <c r="F164" s="37"/>
      <c r="G164" s="37">
        <v>0.068</v>
      </c>
      <c r="H164" s="46" t="s">
        <v>1533</v>
      </c>
    </row>
    <row r="165" spans="1:8" ht="24.75" customHeight="1">
      <c r="A165" s="43">
        <v>152</v>
      </c>
      <c r="B165" s="36" t="s">
        <v>315</v>
      </c>
      <c r="C165" s="44" t="s">
        <v>316</v>
      </c>
      <c r="D165" s="42">
        <v>0.127</v>
      </c>
      <c r="E165" s="43">
        <v>3</v>
      </c>
      <c r="F165" s="37"/>
      <c r="G165" s="37">
        <v>0.127</v>
      </c>
      <c r="H165" s="46" t="s">
        <v>1534</v>
      </c>
    </row>
    <row r="166" spans="1:8" ht="24.75" customHeight="1">
      <c r="A166" s="43">
        <v>153</v>
      </c>
      <c r="B166" s="36" t="s">
        <v>317</v>
      </c>
      <c r="C166" s="44" t="s">
        <v>318</v>
      </c>
      <c r="D166" s="42">
        <v>0.052</v>
      </c>
      <c r="E166" s="43">
        <v>3</v>
      </c>
      <c r="F166" s="37">
        <v>0.052</v>
      </c>
      <c r="G166" s="37"/>
      <c r="H166" s="46" t="s">
        <v>1535</v>
      </c>
    </row>
    <row r="167" spans="1:8" ht="24.75" customHeight="1">
      <c r="A167" s="43">
        <v>154</v>
      </c>
      <c r="B167" s="36" t="s">
        <v>319</v>
      </c>
      <c r="C167" s="44" t="s">
        <v>320</v>
      </c>
      <c r="D167" s="42">
        <v>0.034</v>
      </c>
      <c r="E167" s="43">
        <v>3</v>
      </c>
      <c r="F167" s="37"/>
      <c r="G167" s="37">
        <v>0.034</v>
      </c>
      <c r="H167" s="46" t="s">
        <v>1536</v>
      </c>
    </row>
    <row r="168" spans="1:8" ht="24.75" customHeight="1">
      <c r="A168" s="43">
        <v>155</v>
      </c>
      <c r="B168" s="36" t="s">
        <v>321</v>
      </c>
      <c r="C168" s="44" t="s">
        <v>322</v>
      </c>
      <c r="D168" s="42">
        <v>0.111</v>
      </c>
      <c r="E168" s="43">
        <v>3</v>
      </c>
      <c r="F168" s="37">
        <v>0.111</v>
      </c>
      <c r="G168" s="37"/>
      <c r="H168" s="46" t="s">
        <v>1538</v>
      </c>
    </row>
    <row r="169" spans="1:8" ht="24.75" customHeight="1">
      <c r="A169" s="43">
        <v>156</v>
      </c>
      <c r="B169" s="36" t="s">
        <v>323</v>
      </c>
      <c r="C169" s="44" t="s">
        <v>324</v>
      </c>
      <c r="D169" s="42">
        <v>0.094</v>
      </c>
      <c r="E169" s="43">
        <v>3</v>
      </c>
      <c r="F169" s="37"/>
      <c r="G169" s="37">
        <v>0.094</v>
      </c>
      <c r="H169" s="46" t="s">
        <v>1537</v>
      </c>
    </row>
    <row r="170" spans="1:8" ht="24.75" customHeight="1">
      <c r="A170" s="43">
        <v>157</v>
      </c>
      <c r="B170" s="36" t="s">
        <v>325</v>
      </c>
      <c r="C170" s="44" t="s">
        <v>326</v>
      </c>
      <c r="D170" s="42">
        <v>0.105</v>
      </c>
      <c r="E170" s="43">
        <v>3</v>
      </c>
      <c r="F170" s="37">
        <v>0.105</v>
      </c>
      <c r="G170" s="37"/>
      <c r="H170" s="46" t="s">
        <v>1508</v>
      </c>
    </row>
    <row r="171" spans="1:8" ht="24.75" customHeight="1">
      <c r="A171" s="43">
        <v>158</v>
      </c>
      <c r="B171" s="36" t="s">
        <v>327</v>
      </c>
      <c r="C171" s="44" t="s">
        <v>328</v>
      </c>
      <c r="D171" s="42">
        <v>0.603</v>
      </c>
      <c r="E171" s="43">
        <v>3</v>
      </c>
      <c r="F171" s="37">
        <v>0.197</v>
      </c>
      <c r="G171" s="37">
        <v>0.406</v>
      </c>
      <c r="H171" s="46" t="s">
        <v>1509</v>
      </c>
    </row>
    <row r="172" spans="1:8" ht="24.75" customHeight="1">
      <c r="A172" s="43"/>
      <c r="B172" s="36"/>
      <c r="C172" s="44" t="s">
        <v>185</v>
      </c>
      <c r="D172" s="42">
        <f>SUM(D99:D171)</f>
        <v>24.946999999999996</v>
      </c>
      <c r="E172" s="47"/>
      <c r="F172" s="37">
        <f>SUM(F99:F171)</f>
        <v>11.280000000000001</v>
      </c>
      <c r="G172" s="37">
        <f>SUM(G99:G171)</f>
        <v>13.666999999999998</v>
      </c>
      <c r="H172" s="46"/>
    </row>
    <row r="173" spans="1:7" ht="24.75" customHeight="1" thickBot="1">
      <c r="A173" s="3"/>
      <c r="B173" s="3"/>
      <c r="C173" s="8"/>
      <c r="D173" s="23"/>
      <c r="E173" s="3"/>
      <c r="F173" s="20"/>
      <c r="G173" s="20"/>
    </row>
    <row r="174" spans="1:8" ht="24.75" customHeight="1">
      <c r="A174" s="105"/>
      <c r="B174" s="97" t="s">
        <v>14</v>
      </c>
      <c r="C174" s="71" t="s">
        <v>329</v>
      </c>
      <c r="D174" s="109"/>
      <c r="E174" s="101"/>
      <c r="F174" s="107"/>
      <c r="G174" s="107"/>
      <c r="H174" s="68"/>
    </row>
    <row r="175" spans="1:8" ht="66.75" customHeight="1">
      <c r="A175" s="106"/>
      <c r="B175" s="98"/>
      <c r="C175" s="72" t="s">
        <v>330</v>
      </c>
      <c r="D175" s="110"/>
      <c r="E175" s="102"/>
      <c r="F175" s="108"/>
      <c r="G175" s="108"/>
      <c r="H175" s="69"/>
    </row>
    <row r="176" spans="1:8" ht="24.75" customHeight="1">
      <c r="A176" s="43">
        <v>159</v>
      </c>
      <c r="B176" s="36" t="s">
        <v>331</v>
      </c>
      <c r="C176" s="44" t="s">
        <v>332</v>
      </c>
      <c r="D176" s="42">
        <v>2.26</v>
      </c>
      <c r="E176" s="43">
        <v>4</v>
      </c>
      <c r="F176" s="37">
        <v>2.26</v>
      </c>
      <c r="G176" s="37"/>
      <c r="H176" s="46" t="s">
        <v>1855</v>
      </c>
    </row>
    <row r="177" spans="1:8" ht="24.75" customHeight="1">
      <c r="A177" s="43">
        <v>160</v>
      </c>
      <c r="B177" s="36" t="s">
        <v>333</v>
      </c>
      <c r="C177" s="44" t="s">
        <v>334</v>
      </c>
      <c r="D177" s="42">
        <v>0.235</v>
      </c>
      <c r="E177" s="43">
        <v>2.5</v>
      </c>
      <c r="F177" s="37"/>
      <c r="G177" s="37">
        <v>0.235</v>
      </c>
      <c r="H177" s="46" t="s">
        <v>1381</v>
      </c>
    </row>
    <row r="178" spans="1:8" ht="24.75" customHeight="1">
      <c r="A178" s="43">
        <v>161</v>
      </c>
      <c r="B178" s="36" t="s">
        <v>335</v>
      </c>
      <c r="C178" s="44" t="s">
        <v>336</v>
      </c>
      <c r="D178" s="42">
        <v>0.16</v>
      </c>
      <c r="E178" s="43">
        <v>3</v>
      </c>
      <c r="F178" s="37">
        <v>0.16</v>
      </c>
      <c r="G178" s="37"/>
      <c r="H178" s="46" t="s">
        <v>1382</v>
      </c>
    </row>
    <row r="179" spans="1:8" ht="24.75" customHeight="1">
      <c r="A179" s="43">
        <v>162</v>
      </c>
      <c r="B179" s="36" t="s">
        <v>337</v>
      </c>
      <c r="C179" s="44" t="s">
        <v>338</v>
      </c>
      <c r="D179" s="42">
        <v>0.101</v>
      </c>
      <c r="E179" s="43">
        <v>2.5</v>
      </c>
      <c r="F179" s="37">
        <v>0.101</v>
      </c>
      <c r="G179" s="37"/>
      <c r="H179" s="46" t="s">
        <v>1383</v>
      </c>
    </row>
    <row r="180" spans="1:8" ht="24.75" customHeight="1">
      <c r="A180" s="43">
        <v>163</v>
      </c>
      <c r="B180" s="36" t="s">
        <v>339</v>
      </c>
      <c r="C180" s="44" t="s">
        <v>340</v>
      </c>
      <c r="D180" s="42">
        <v>0.047</v>
      </c>
      <c r="E180" s="43">
        <v>2.5</v>
      </c>
      <c r="F180" s="37">
        <v>0.047</v>
      </c>
      <c r="G180" s="37"/>
      <c r="H180" s="46" t="s">
        <v>1384</v>
      </c>
    </row>
    <row r="181" spans="1:8" ht="24.75" customHeight="1">
      <c r="A181" s="43">
        <v>164</v>
      </c>
      <c r="B181" s="36" t="s">
        <v>341</v>
      </c>
      <c r="C181" s="44" t="s">
        <v>342</v>
      </c>
      <c r="D181" s="42">
        <v>0.463</v>
      </c>
      <c r="E181" s="43">
        <v>3</v>
      </c>
      <c r="F181" s="37">
        <v>0.1</v>
      </c>
      <c r="G181" s="37">
        <v>0.363</v>
      </c>
      <c r="H181" s="46" t="s">
        <v>1385</v>
      </c>
    </row>
    <row r="182" spans="1:8" ht="24.75" customHeight="1">
      <c r="A182" s="43">
        <v>165</v>
      </c>
      <c r="B182" s="36" t="s">
        <v>343</v>
      </c>
      <c r="C182" s="44" t="s">
        <v>344</v>
      </c>
      <c r="D182" s="42">
        <v>0.357</v>
      </c>
      <c r="E182" s="43">
        <v>3</v>
      </c>
      <c r="F182" s="37"/>
      <c r="G182" s="37">
        <v>0.357</v>
      </c>
      <c r="H182" s="46" t="s">
        <v>1386</v>
      </c>
    </row>
    <row r="183" spans="1:8" ht="24.75" customHeight="1">
      <c r="A183" s="43">
        <v>166</v>
      </c>
      <c r="B183" s="36" t="s">
        <v>345</v>
      </c>
      <c r="C183" s="44" t="s">
        <v>346</v>
      </c>
      <c r="D183" s="42">
        <v>2.179</v>
      </c>
      <c r="E183" s="43">
        <v>4</v>
      </c>
      <c r="F183" s="37">
        <v>0.616</v>
      </c>
      <c r="G183" s="37">
        <v>1.563</v>
      </c>
      <c r="H183" s="46" t="s">
        <v>1387</v>
      </c>
    </row>
    <row r="184" spans="1:8" ht="24.75" customHeight="1">
      <c r="A184" s="43">
        <v>167</v>
      </c>
      <c r="B184" s="36" t="s">
        <v>347</v>
      </c>
      <c r="C184" s="44" t="s">
        <v>348</v>
      </c>
      <c r="D184" s="42">
        <v>0.228</v>
      </c>
      <c r="E184" s="43">
        <v>2.5</v>
      </c>
      <c r="F184" s="37"/>
      <c r="G184" s="37">
        <v>0.228</v>
      </c>
      <c r="H184" s="46" t="s">
        <v>1388</v>
      </c>
    </row>
    <row r="185" spans="1:8" ht="46.5" customHeight="1">
      <c r="A185" s="43">
        <v>168</v>
      </c>
      <c r="B185" s="36" t="s">
        <v>349</v>
      </c>
      <c r="C185" s="44" t="s">
        <v>350</v>
      </c>
      <c r="D185" s="42">
        <v>0.293</v>
      </c>
      <c r="E185" s="43">
        <v>2.5</v>
      </c>
      <c r="F185" s="37"/>
      <c r="G185" s="37">
        <v>0.293</v>
      </c>
      <c r="H185" s="46" t="s">
        <v>1389</v>
      </c>
    </row>
    <row r="186" spans="1:8" ht="24.75" customHeight="1">
      <c r="A186" s="43">
        <v>169</v>
      </c>
      <c r="B186" s="36" t="s">
        <v>351</v>
      </c>
      <c r="C186" s="44" t="s">
        <v>352</v>
      </c>
      <c r="D186" s="42">
        <v>0.437</v>
      </c>
      <c r="E186" s="43">
        <v>2.5</v>
      </c>
      <c r="F186" s="37"/>
      <c r="G186" s="37">
        <v>0.437</v>
      </c>
      <c r="H186" s="46" t="s">
        <v>1390</v>
      </c>
    </row>
    <row r="187" spans="1:8" ht="24.75" customHeight="1">
      <c r="A187" s="43">
        <v>170</v>
      </c>
      <c r="B187" s="36" t="s">
        <v>353</v>
      </c>
      <c r="C187" s="44" t="s">
        <v>354</v>
      </c>
      <c r="D187" s="42">
        <v>0.388</v>
      </c>
      <c r="E187" s="43">
        <v>4</v>
      </c>
      <c r="F187" s="37">
        <v>0.388</v>
      </c>
      <c r="G187" s="37"/>
      <c r="H187" s="46" t="s">
        <v>1391</v>
      </c>
    </row>
    <row r="188" spans="1:8" ht="24.75" customHeight="1">
      <c r="A188" s="43">
        <v>171</v>
      </c>
      <c r="B188" s="36" t="s">
        <v>355</v>
      </c>
      <c r="C188" s="44" t="s">
        <v>356</v>
      </c>
      <c r="D188" s="42">
        <v>0.547</v>
      </c>
      <c r="E188" s="43">
        <v>4</v>
      </c>
      <c r="F188" s="37">
        <v>0.391</v>
      </c>
      <c r="G188" s="37">
        <v>0.156</v>
      </c>
      <c r="H188" s="46" t="s">
        <v>1392</v>
      </c>
    </row>
    <row r="189" spans="1:8" ht="24.75" customHeight="1">
      <c r="A189" s="43">
        <v>172</v>
      </c>
      <c r="B189" s="36" t="s">
        <v>357</v>
      </c>
      <c r="C189" s="44" t="s">
        <v>358</v>
      </c>
      <c r="D189" s="42">
        <v>0.055</v>
      </c>
      <c r="E189" s="43">
        <v>3</v>
      </c>
      <c r="F189" s="37"/>
      <c r="G189" s="37">
        <v>0.055</v>
      </c>
      <c r="H189" s="46" t="s">
        <v>1393</v>
      </c>
    </row>
    <row r="190" spans="1:8" ht="24.75" customHeight="1">
      <c r="A190" s="43">
        <v>173</v>
      </c>
      <c r="B190" s="36" t="s">
        <v>359</v>
      </c>
      <c r="C190" s="44" t="s">
        <v>360</v>
      </c>
      <c r="D190" s="42">
        <v>0.174</v>
      </c>
      <c r="E190" s="43">
        <v>4</v>
      </c>
      <c r="F190" s="37">
        <v>0.174</v>
      </c>
      <c r="G190" s="37"/>
      <c r="H190" s="46" t="s">
        <v>1394</v>
      </c>
    </row>
    <row r="191" spans="1:8" ht="24.75" customHeight="1">
      <c r="A191" s="43">
        <v>174</v>
      </c>
      <c r="B191" s="36" t="s">
        <v>361</v>
      </c>
      <c r="C191" s="44" t="s">
        <v>362</v>
      </c>
      <c r="D191" s="42">
        <v>0.134</v>
      </c>
      <c r="E191" s="43">
        <v>3.5</v>
      </c>
      <c r="F191" s="37"/>
      <c r="G191" s="37">
        <v>0.134</v>
      </c>
      <c r="H191" s="46" t="s">
        <v>1395</v>
      </c>
    </row>
    <row r="192" spans="1:8" ht="24.75" customHeight="1">
      <c r="A192" s="43">
        <v>175</v>
      </c>
      <c r="B192" s="36" t="s">
        <v>363</v>
      </c>
      <c r="C192" s="44" t="s">
        <v>364</v>
      </c>
      <c r="D192" s="42">
        <v>0.073</v>
      </c>
      <c r="E192" s="43">
        <v>2.5</v>
      </c>
      <c r="F192" s="37"/>
      <c r="G192" s="37">
        <v>0.073</v>
      </c>
      <c r="H192" s="46" t="s">
        <v>1396</v>
      </c>
    </row>
    <row r="193" spans="1:8" ht="24.75" customHeight="1">
      <c r="A193" s="43">
        <v>176</v>
      </c>
      <c r="B193" s="36" t="s">
        <v>365</v>
      </c>
      <c r="C193" s="44" t="s">
        <v>366</v>
      </c>
      <c r="D193" s="42">
        <v>0.06</v>
      </c>
      <c r="E193" s="43">
        <v>3.5</v>
      </c>
      <c r="F193" s="37">
        <v>0.06</v>
      </c>
      <c r="G193" s="37"/>
      <c r="H193" s="46" t="s">
        <v>1873</v>
      </c>
    </row>
    <row r="194" spans="1:8" ht="24.75" customHeight="1">
      <c r="A194" s="43">
        <v>177</v>
      </c>
      <c r="B194" s="36" t="s">
        <v>367</v>
      </c>
      <c r="C194" s="44" t="s">
        <v>368</v>
      </c>
      <c r="D194" s="42">
        <v>1.113</v>
      </c>
      <c r="E194" s="43">
        <v>3.5</v>
      </c>
      <c r="F194" s="37">
        <v>0.816</v>
      </c>
      <c r="G194" s="37">
        <v>0.297</v>
      </c>
      <c r="H194" s="46" t="s">
        <v>1397</v>
      </c>
    </row>
    <row r="195" spans="1:8" ht="24.75" customHeight="1">
      <c r="A195" s="43">
        <v>178</v>
      </c>
      <c r="B195" s="36" t="s">
        <v>369</v>
      </c>
      <c r="C195" s="44" t="s">
        <v>370</v>
      </c>
      <c r="D195" s="42">
        <v>0.166</v>
      </c>
      <c r="E195" s="43">
        <v>2.8</v>
      </c>
      <c r="F195" s="37"/>
      <c r="G195" s="37">
        <v>0.166</v>
      </c>
      <c r="H195" s="46" t="s">
        <v>1398</v>
      </c>
    </row>
    <row r="196" spans="1:8" ht="24.75" customHeight="1">
      <c r="A196" s="43">
        <v>179</v>
      </c>
      <c r="B196" s="36" t="s">
        <v>371</v>
      </c>
      <c r="C196" s="44" t="s">
        <v>372</v>
      </c>
      <c r="D196" s="42">
        <v>0.27</v>
      </c>
      <c r="E196" s="43">
        <v>2.5</v>
      </c>
      <c r="F196" s="37"/>
      <c r="G196" s="37">
        <v>0.27</v>
      </c>
      <c r="H196" s="46" t="s">
        <v>1399</v>
      </c>
    </row>
    <row r="197" spans="1:8" ht="24.75" customHeight="1">
      <c r="A197" s="43">
        <v>180</v>
      </c>
      <c r="B197" s="36" t="s">
        <v>373</v>
      </c>
      <c r="C197" s="44" t="s">
        <v>374</v>
      </c>
      <c r="D197" s="42">
        <v>0.286</v>
      </c>
      <c r="E197" s="43">
        <v>2.5</v>
      </c>
      <c r="F197" s="37">
        <v>0.193</v>
      </c>
      <c r="G197" s="37">
        <v>0.093</v>
      </c>
      <c r="H197" s="46" t="s">
        <v>1400</v>
      </c>
    </row>
    <row r="198" spans="1:8" ht="24.75" customHeight="1">
      <c r="A198" s="43">
        <v>181</v>
      </c>
      <c r="B198" s="36" t="s">
        <v>375</v>
      </c>
      <c r="C198" s="44" t="s">
        <v>376</v>
      </c>
      <c r="D198" s="42">
        <v>0.334</v>
      </c>
      <c r="E198" s="43">
        <v>4</v>
      </c>
      <c r="F198" s="37"/>
      <c r="G198" s="37">
        <v>0.334</v>
      </c>
      <c r="H198" s="46" t="s">
        <v>1401</v>
      </c>
    </row>
    <row r="199" spans="1:8" ht="24.75" customHeight="1">
      <c r="A199" s="43">
        <v>182</v>
      </c>
      <c r="B199" s="36" t="s">
        <v>377</v>
      </c>
      <c r="C199" s="44" t="s">
        <v>378</v>
      </c>
      <c r="D199" s="42">
        <v>0.086</v>
      </c>
      <c r="E199" s="43">
        <v>3</v>
      </c>
      <c r="F199" s="37">
        <v>0.051</v>
      </c>
      <c r="G199" s="37">
        <v>0.035</v>
      </c>
      <c r="H199" s="46" t="s">
        <v>1402</v>
      </c>
    </row>
    <row r="200" spans="1:8" ht="24.75" customHeight="1">
      <c r="A200" s="43">
        <v>183</v>
      </c>
      <c r="B200" s="36" t="s">
        <v>379</v>
      </c>
      <c r="C200" s="44" t="s">
        <v>380</v>
      </c>
      <c r="D200" s="42">
        <v>0.384</v>
      </c>
      <c r="E200" s="43">
        <v>3</v>
      </c>
      <c r="F200" s="37"/>
      <c r="G200" s="37">
        <v>0.384</v>
      </c>
      <c r="H200" s="46" t="s">
        <v>1403</v>
      </c>
    </row>
    <row r="201" spans="1:8" ht="24.75" customHeight="1">
      <c r="A201" s="43">
        <v>184</v>
      </c>
      <c r="B201" s="36" t="s">
        <v>381</v>
      </c>
      <c r="C201" s="44" t="s">
        <v>382</v>
      </c>
      <c r="D201" s="42">
        <v>0.429</v>
      </c>
      <c r="E201" s="43">
        <v>2.5</v>
      </c>
      <c r="F201" s="37"/>
      <c r="G201" s="37">
        <v>0.429</v>
      </c>
      <c r="H201" s="46" t="s">
        <v>1404</v>
      </c>
    </row>
    <row r="202" spans="1:8" ht="24.75" customHeight="1">
      <c r="A202" s="43">
        <v>185</v>
      </c>
      <c r="B202" s="36" t="s">
        <v>383</v>
      </c>
      <c r="C202" s="44" t="s">
        <v>384</v>
      </c>
      <c r="D202" s="42">
        <v>0.157</v>
      </c>
      <c r="E202" s="43">
        <v>3.5</v>
      </c>
      <c r="F202" s="37"/>
      <c r="G202" s="37">
        <v>0.157</v>
      </c>
      <c r="H202" s="46" t="s">
        <v>1405</v>
      </c>
    </row>
    <row r="203" spans="1:8" ht="24.75" customHeight="1">
      <c r="A203" s="43">
        <v>186</v>
      </c>
      <c r="B203" s="36" t="s">
        <v>385</v>
      </c>
      <c r="C203" s="44" t="s">
        <v>386</v>
      </c>
      <c r="D203" s="42">
        <v>1.89</v>
      </c>
      <c r="E203" s="43">
        <v>4</v>
      </c>
      <c r="F203" s="37">
        <v>1.89</v>
      </c>
      <c r="G203" s="37"/>
      <c r="H203" s="46" t="s">
        <v>1406</v>
      </c>
    </row>
    <row r="204" spans="1:8" ht="24.75" customHeight="1">
      <c r="A204" s="43">
        <v>187</v>
      </c>
      <c r="B204" s="36" t="s">
        <v>387</v>
      </c>
      <c r="C204" s="44" t="s">
        <v>388</v>
      </c>
      <c r="D204" s="42">
        <v>0.082</v>
      </c>
      <c r="E204" s="43">
        <v>3</v>
      </c>
      <c r="F204" s="37">
        <v>0.082</v>
      </c>
      <c r="G204" s="37"/>
      <c r="H204" s="46" t="s">
        <v>1407</v>
      </c>
    </row>
    <row r="205" spans="1:8" ht="24.75" customHeight="1">
      <c r="A205" s="43">
        <v>188</v>
      </c>
      <c r="B205" s="36" t="s">
        <v>389</v>
      </c>
      <c r="C205" s="44" t="s">
        <v>390</v>
      </c>
      <c r="D205" s="42">
        <v>0.171</v>
      </c>
      <c r="E205" s="43">
        <v>2.5</v>
      </c>
      <c r="F205" s="37">
        <v>0.171</v>
      </c>
      <c r="G205" s="37"/>
      <c r="H205" s="46" t="s">
        <v>1408</v>
      </c>
    </row>
    <row r="206" spans="1:8" ht="24.75" customHeight="1">
      <c r="A206" s="43">
        <v>189</v>
      </c>
      <c r="B206" s="36" t="s">
        <v>391</v>
      </c>
      <c r="C206" s="44" t="s">
        <v>392</v>
      </c>
      <c r="D206" s="42">
        <v>0.53</v>
      </c>
      <c r="E206" s="43">
        <v>2.5</v>
      </c>
      <c r="F206" s="37"/>
      <c r="G206" s="37">
        <v>0.53</v>
      </c>
      <c r="H206" s="46" t="s">
        <v>1409</v>
      </c>
    </row>
    <row r="207" spans="1:8" ht="24.75" customHeight="1">
      <c r="A207" s="43">
        <v>190</v>
      </c>
      <c r="B207" s="36" t="s">
        <v>393</v>
      </c>
      <c r="C207" s="44" t="s">
        <v>394</v>
      </c>
      <c r="D207" s="42">
        <v>0.065</v>
      </c>
      <c r="E207" s="43">
        <v>2.5</v>
      </c>
      <c r="F207" s="37">
        <v>0.065</v>
      </c>
      <c r="G207" s="37"/>
      <c r="H207" s="46" t="s">
        <v>1410</v>
      </c>
    </row>
    <row r="208" spans="1:8" ht="24.75" customHeight="1">
      <c r="A208" s="43">
        <v>191</v>
      </c>
      <c r="B208" s="36" t="s">
        <v>395</v>
      </c>
      <c r="C208" s="44" t="s">
        <v>396</v>
      </c>
      <c r="D208" s="42">
        <v>0.189</v>
      </c>
      <c r="E208" s="43">
        <v>3.5</v>
      </c>
      <c r="F208" s="37"/>
      <c r="G208" s="37">
        <v>0.189</v>
      </c>
      <c r="H208" s="46" t="s">
        <v>1411</v>
      </c>
    </row>
    <row r="209" spans="1:8" ht="24.75" customHeight="1">
      <c r="A209" s="43">
        <v>192</v>
      </c>
      <c r="B209" s="36" t="s">
        <v>397</v>
      </c>
      <c r="C209" s="44" t="s">
        <v>398</v>
      </c>
      <c r="D209" s="42">
        <v>0.243</v>
      </c>
      <c r="E209" s="43">
        <v>3</v>
      </c>
      <c r="F209" s="37">
        <v>0.219</v>
      </c>
      <c r="G209" s="37">
        <v>0.024</v>
      </c>
      <c r="H209" s="46" t="s">
        <v>1412</v>
      </c>
    </row>
    <row r="210" spans="1:8" ht="38.25" customHeight="1">
      <c r="A210" s="43">
        <v>193</v>
      </c>
      <c r="B210" s="36" t="s">
        <v>399</v>
      </c>
      <c r="C210" s="44" t="s">
        <v>400</v>
      </c>
      <c r="D210" s="42">
        <v>0.185</v>
      </c>
      <c r="E210" s="43">
        <v>3</v>
      </c>
      <c r="F210" s="37">
        <v>0.185</v>
      </c>
      <c r="G210" s="37"/>
      <c r="H210" s="46" t="s">
        <v>1413</v>
      </c>
    </row>
    <row r="211" spans="1:8" ht="24.75" customHeight="1">
      <c r="A211" s="43">
        <v>194</v>
      </c>
      <c r="B211" s="36" t="s">
        <v>401</v>
      </c>
      <c r="C211" s="44" t="s">
        <v>402</v>
      </c>
      <c r="D211" s="42">
        <v>1.682</v>
      </c>
      <c r="E211" s="43">
        <v>2.5</v>
      </c>
      <c r="F211" s="37"/>
      <c r="G211" s="37">
        <v>1.682</v>
      </c>
      <c r="H211" s="46" t="s">
        <v>1414</v>
      </c>
    </row>
    <row r="212" spans="1:8" ht="24.75" customHeight="1">
      <c r="A212" s="43">
        <v>195</v>
      </c>
      <c r="B212" s="36" t="s">
        <v>403</v>
      </c>
      <c r="C212" s="44" t="s">
        <v>404</v>
      </c>
      <c r="D212" s="42">
        <v>1.127</v>
      </c>
      <c r="E212" s="43">
        <v>2.5</v>
      </c>
      <c r="F212" s="37"/>
      <c r="G212" s="37">
        <v>1.127</v>
      </c>
      <c r="H212" s="46" t="s">
        <v>1415</v>
      </c>
    </row>
    <row r="213" spans="1:8" ht="24.75" customHeight="1">
      <c r="A213" s="43">
        <v>196</v>
      </c>
      <c r="B213" s="36" t="s">
        <v>405</v>
      </c>
      <c r="C213" s="44" t="s">
        <v>406</v>
      </c>
      <c r="D213" s="42">
        <v>0.287</v>
      </c>
      <c r="E213" s="43">
        <v>2.5</v>
      </c>
      <c r="F213" s="37"/>
      <c r="G213" s="37">
        <v>0.287</v>
      </c>
      <c r="H213" s="46" t="s">
        <v>1416</v>
      </c>
    </row>
    <row r="214" spans="1:8" ht="24.75" customHeight="1">
      <c r="A214" s="43">
        <v>197</v>
      </c>
      <c r="B214" s="36" t="s">
        <v>407</v>
      </c>
      <c r="C214" s="44" t="s">
        <v>408</v>
      </c>
      <c r="D214" s="42">
        <v>0.105</v>
      </c>
      <c r="E214" s="43">
        <v>2.5</v>
      </c>
      <c r="F214" s="37"/>
      <c r="G214" s="37">
        <v>0.105</v>
      </c>
      <c r="H214" s="46" t="s">
        <v>1417</v>
      </c>
    </row>
    <row r="215" spans="1:8" ht="24.75" customHeight="1">
      <c r="A215" s="43">
        <v>198</v>
      </c>
      <c r="B215" s="36" t="s">
        <v>409</v>
      </c>
      <c r="C215" s="44" t="s">
        <v>410</v>
      </c>
      <c r="D215" s="42">
        <v>0.092</v>
      </c>
      <c r="E215" s="43">
        <v>2.5</v>
      </c>
      <c r="F215" s="37"/>
      <c r="G215" s="37">
        <v>0.092</v>
      </c>
      <c r="H215" s="46" t="s">
        <v>1418</v>
      </c>
    </row>
    <row r="216" spans="1:8" ht="24.75" customHeight="1">
      <c r="A216" s="43">
        <v>199</v>
      </c>
      <c r="B216" s="36" t="s">
        <v>411</v>
      </c>
      <c r="C216" s="44" t="s">
        <v>412</v>
      </c>
      <c r="D216" s="42">
        <v>0.52</v>
      </c>
      <c r="E216" s="43">
        <v>4</v>
      </c>
      <c r="F216" s="37"/>
      <c r="G216" s="37">
        <v>0.52</v>
      </c>
      <c r="H216" s="46" t="s">
        <v>1419</v>
      </c>
    </row>
    <row r="217" spans="1:8" ht="31.5" customHeight="1">
      <c r="A217" s="43">
        <v>200</v>
      </c>
      <c r="B217" s="36" t="s">
        <v>413</v>
      </c>
      <c r="C217" s="44" t="s">
        <v>414</v>
      </c>
      <c r="D217" s="42">
        <v>0.376</v>
      </c>
      <c r="E217" s="43">
        <v>4</v>
      </c>
      <c r="F217" s="39">
        <v>0.376</v>
      </c>
      <c r="G217" s="37"/>
      <c r="H217" s="46" t="s">
        <v>1290</v>
      </c>
    </row>
    <row r="218" spans="1:8" ht="24.75" customHeight="1">
      <c r="A218" s="43">
        <v>201</v>
      </c>
      <c r="B218" s="36" t="s">
        <v>415</v>
      </c>
      <c r="C218" s="44" t="s">
        <v>416</v>
      </c>
      <c r="D218" s="42">
        <v>0.679</v>
      </c>
      <c r="E218" s="43">
        <v>4</v>
      </c>
      <c r="F218" s="37">
        <v>0.165</v>
      </c>
      <c r="G218" s="37">
        <v>0.514</v>
      </c>
      <c r="H218" s="46" t="s">
        <v>1420</v>
      </c>
    </row>
    <row r="219" spans="1:8" ht="24.75" customHeight="1">
      <c r="A219" s="43">
        <v>202</v>
      </c>
      <c r="B219" s="36" t="s">
        <v>417</v>
      </c>
      <c r="C219" s="44" t="s">
        <v>418</v>
      </c>
      <c r="D219" s="42">
        <v>0.53</v>
      </c>
      <c r="E219" s="43">
        <v>2.5</v>
      </c>
      <c r="F219" s="37"/>
      <c r="G219" s="37">
        <v>0.53</v>
      </c>
      <c r="H219" s="46" t="s">
        <v>1421</v>
      </c>
    </row>
    <row r="220" spans="1:8" ht="24.75" customHeight="1">
      <c r="A220" s="43">
        <v>203</v>
      </c>
      <c r="B220" s="36" t="s">
        <v>419</v>
      </c>
      <c r="C220" s="44" t="s">
        <v>420</v>
      </c>
      <c r="D220" s="42">
        <v>0.812</v>
      </c>
      <c r="E220" s="43">
        <v>4</v>
      </c>
      <c r="F220" s="37">
        <v>0.187</v>
      </c>
      <c r="G220" s="37">
        <v>0.625</v>
      </c>
      <c r="H220" s="46" t="s">
        <v>1422</v>
      </c>
    </row>
    <row r="221" spans="1:8" ht="24.75" customHeight="1">
      <c r="A221" s="43">
        <v>204</v>
      </c>
      <c r="B221" s="36" t="s">
        <v>421</v>
      </c>
      <c r="C221" s="44" t="s">
        <v>422</v>
      </c>
      <c r="D221" s="42">
        <v>1.175</v>
      </c>
      <c r="E221" s="43">
        <v>4</v>
      </c>
      <c r="F221" s="37">
        <v>1.175</v>
      </c>
      <c r="G221" s="37"/>
      <c r="H221" s="46" t="s">
        <v>1423</v>
      </c>
    </row>
    <row r="222" spans="1:8" ht="40.5" customHeight="1">
      <c r="A222" s="43">
        <v>205</v>
      </c>
      <c r="B222" s="36" t="s">
        <v>423</v>
      </c>
      <c r="C222" s="44" t="s">
        <v>424</v>
      </c>
      <c r="D222" s="42">
        <v>0.199</v>
      </c>
      <c r="E222" s="43">
        <v>2.5</v>
      </c>
      <c r="F222" s="37"/>
      <c r="G222" s="37">
        <v>0.199</v>
      </c>
      <c r="H222" s="46" t="s">
        <v>1424</v>
      </c>
    </row>
    <row r="223" spans="1:8" ht="24.75" customHeight="1">
      <c r="A223" s="43">
        <v>206</v>
      </c>
      <c r="B223" s="36" t="s">
        <v>425</v>
      </c>
      <c r="C223" s="44" t="s">
        <v>426</v>
      </c>
      <c r="D223" s="42">
        <v>0.2</v>
      </c>
      <c r="E223" s="43">
        <v>3</v>
      </c>
      <c r="F223" s="37">
        <v>0.2</v>
      </c>
      <c r="G223" s="37"/>
      <c r="H223" s="46" t="s">
        <v>1871</v>
      </c>
    </row>
    <row r="224" spans="1:8" ht="46.5" customHeight="1">
      <c r="A224" s="43">
        <v>207</v>
      </c>
      <c r="B224" s="36" t="s">
        <v>427</v>
      </c>
      <c r="C224" s="44" t="s">
        <v>428</v>
      </c>
      <c r="D224" s="42">
        <v>0.155</v>
      </c>
      <c r="E224" s="43">
        <v>2.5</v>
      </c>
      <c r="F224" s="37"/>
      <c r="G224" s="37">
        <v>0.155</v>
      </c>
      <c r="H224" s="46" t="s">
        <v>1425</v>
      </c>
    </row>
    <row r="225" spans="1:8" ht="33.75" customHeight="1">
      <c r="A225" s="43">
        <v>208</v>
      </c>
      <c r="B225" s="36" t="s">
        <v>429</v>
      </c>
      <c r="C225" s="44" t="s">
        <v>430</v>
      </c>
      <c r="D225" s="42">
        <v>1.371</v>
      </c>
      <c r="E225" s="43">
        <v>4</v>
      </c>
      <c r="F225" s="37">
        <v>0.721</v>
      </c>
      <c r="G225" s="37">
        <v>0.65</v>
      </c>
      <c r="H225" s="46" t="s">
        <v>1426</v>
      </c>
    </row>
    <row r="226" spans="1:8" ht="75.75" customHeight="1">
      <c r="A226" s="43">
        <v>209</v>
      </c>
      <c r="B226" s="36" t="s">
        <v>431</v>
      </c>
      <c r="C226" s="44" t="s">
        <v>432</v>
      </c>
      <c r="D226" s="42">
        <v>0.37</v>
      </c>
      <c r="E226" s="43">
        <v>3</v>
      </c>
      <c r="F226" s="37"/>
      <c r="G226" s="37">
        <v>0.37</v>
      </c>
      <c r="H226" s="46" t="s">
        <v>1427</v>
      </c>
    </row>
    <row r="227" spans="1:8" ht="24.75" customHeight="1">
      <c r="A227" s="43">
        <v>210</v>
      </c>
      <c r="B227" s="36" t="s">
        <v>433</v>
      </c>
      <c r="C227" s="44" t="s">
        <v>434</v>
      </c>
      <c r="D227" s="42">
        <f>F227+G227</f>
        <v>1.278</v>
      </c>
      <c r="E227" s="43">
        <v>3.5</v>
      </c>
      <c r="F227" s="37">
        <v>0.085</v>
      </c>
      <c r="G227" s="37">
        <f>1.393-0.2</f>
        <v>1.193</v>
      </c>
      <c r="H227" s="46" t="s">
        <v>1428</v>
      </c>
    </row>
    <row r="228" spans="1:8" ht="24.75" customHeight="1">
      <c r="A228" s="43">
        <v>211</v>
      </c>
      <c r="B228" s="36" t="s">
        <v>435</v>
      </c>
      <c r="C228" s="44" t="s">
        <v>436</v>
      </c>
      <c r="D228" s="42">
        <v>0.115</v>
      </c>
      <c r="E228" s="43">
        <v>3.5</v>
      </c>
      <c r="F228" s="37"/>
      <c r="G228" s="37">
        <v>0.115</v>
      </c>
      <c r="H228" s="46" t="s">
        <v>1429</v>
      </c>
    </row>
    <row r="229" spans="1:8" ht="24.75" customHeight="1">
      <c r="A229" s="43">
        <v>212</v>
      </c>
      <c r="B229" s="36" t="s">
        <v>1252</v>
      </c>
      <c r="C229" s="44" t="s">
        <v>1275</v>
      </c>
      <c r="D229" s="42">
        <v>0.2</v>
      </c>
      <c r="E229" s="43"/>
      <c r="F229" s="39">
        <v>0.2</v>
      </c>
      <c r="G229" s="45"/>
      <c r="H229" s="46" t="s">
        <v>1291</v>
      </c>
    </row>
    <row r="230" spans="1:8" ht="36.75" customHeight="1">
      <c r="A230" s="43">
        <v>213</v>
      </c>
      <c r="B230" s="36" t="s">
        <v>437</v>
      </c>
      <c r="C230" s="44" t="s">
        <v>438</v>
      </c>
      <c r="D230" s="42">
        <v>0.222</v>
      </c>
      <c r="E230" s="43">
        <v>3.5</v>
      </c>
      <c r="F230" s="37">
        <v>0.103</v>
      </c>
      <c r="G230" s="37">
        <v>0.119</v>
      </c>
      <c r="H230" s="46" t="s">
        <v>1430</v>
      </c>
    </row>
    <row r="231" spans="1:8" ht="61.5" customHeight="1">
      <c r="A231" s="43">
        <v>214</v>
      </c>
      <c r="B231" s="36" t="s">
        <v>439</v>
      </c>
      <c r="C231" s="44" t="s">
        <v>440</v>
      </c>
      <c r="D231" s="42">
        <v>0.847</v>
      </c>
      <c r="E231" s="43">
        <v>4</v>
      </c>
      <c r="F231" s="37">
        <v>0.45</v>
      </c>
      <c r="G231" s="37">
        <v>0.397</v>
      </c>
      <c r="H231" s="46" t="s">
        <v>1866</v>
      </c>
    </row>
    <row r="232" spans="1:8" ht="24.75" customHeight="1">
      <c r="A232" s="43">
        <v>215</v>
      </c>
      <c r="B232" s="36" t="s">
        <v>441</v>
      </c>
      <c r="C232" s="44" t="s">
        <v>442</v>
      </c>
      <c r="D232" s="42">
        <v>0.267</v>
      </c>
      <c r="E232" s="43">
        <v>4</v>
      </c>
      <c r="F232" s="37">
        <v>0.267</v>
      </c>
      <c r="G232" s="37"/>
      <c r="H232" s="46" t="s">
        <v>1856</v>
      </c>
    </row>
    <row r="233" spans="1:8" ht="42" customHeight="1">
      <c r="A233" s="43">
        <v>216</v>
      </c>
      <c r="B233" s="36" t="s">
        <v>443</v>
      </c>
      <c r="C233" s="44" t="s">
        <v>444</v>
      </c>
      <c r="D233" s="42">
        <v>0.089</v>
      </c>
      <c r="E233" s="43">
        <v>3.5</v>
      </c>
      <c r="F233" s="37"/>
      <c r="G233" s="37">
        <v>0.089</v>
      </c>
      <c r="H233" s="46" t="s">
        <v>1431</v>
      </c>
    </row>
    <row r="234" spans="1:8" ht="24.75" customHeight="1">
      <c r="A234" s="43">
        <v>217</v>
      </c>
      <c r="B234" s="36" t="s">
        <v>445</v>
      </c>
      <c r="C234" s="44" t="s">
        <v>446</v>
      </c>
      <c r="D234" s="42">
        <f>F234+G234</f>
        <v>0.976</v>
      </c>
      <c r="E234" s="43">
        <v>4</v>
      </c>
      <c r="F234" s="37">
        <v>0.25</v>
      </c>
      <c r="G234" s="37">
        <v>0.726</v>
      </c>
      <c r="H234" s="46" t="s">
        <v>1872</v>
      </c>
    </row>
    <row r="235" spans="1:8" ht="24.75" customHeight="1">
      <c r="A235" s="43">
        <v>218</v>
      </c>
      <c r="B235" s="36" t="s">
        <v>447</v>
      </c>
      <c r="C235" s="44" t="s">
        <v>448</v>
      </c>
      <c r="D235" s="42">
        <v>0.596</v>
      </c>
      <c r="E235" s="43">
        <v>3</v>
      </c>
      <c r="F235" s="37"/>
      <c r="G235" s="37">
        <v>0.596</v>
      </c>
      <c r="H235" s="46" t="s">
        <v>1432</v>
      </c>
    </row>
    <row r="236" spans="1:8" ht="24.75" customHeight="1">
      <c r="A236" s="43">
        <v>219</v>
      </c>
      <c r="B236" s="36" t="s">
        <v>1250</v>
      </c>
      <c r="C236" s="44" t="s">
        <v>1251</v>
      </c>
      <c r="D236" s="42">
        <v>0.27</v>
      </c>
      <c r="E236" s="43"/>
      <c r="F236" s="39"/>
      <c r="G236" s="37">
        <v>0.27</v>
      </c>
      <c r="H236" s="46" t="s">
        <v>1292</v>
      </c>
    </row>
    <row r="237" spans="1:8" ht="24.75" customHeight="1">
      <c r="A237" s="43">
        <v>220</v>
      </c>
      <c r="B237" s="36" t="s">
        <v>449</v>
      </c>
      <c r="C237" s="44" t="s">
        <v>450</v>
      </c>
      <c r="D237" s="42">
        <v>0.476</v>
      </c>
      <c r="E237" s="43">
        <v>3</v>
      </c>
      <c r="F237" s="37"/>
      <c r="G237" s="37">
        <v>0.476</v>
      </c>
      <c r="H237" s="46" t="s">
        <v>1433</v>
      </c>
    </row>
    <row r="238" spans="1:8" ht="49.5" customHeight="1">
      <c r="A238" s="43">
        <v>221</v>
      </c>
      <c r="B238" s="36" t="s">
        <v>451</v>
      </c>
      <c r="C238" s="44" t="s">
        <v>452</v>
      </c>
      <c r="D238" s="42">
        <v>0.197</v>
      </c>
      <c r="E238" s="43">
        <v>2.5</v>
      </c>
      <c r="F238" s="37"/>
      <c r="G238" s="37">
        <v>0.197</v>
      </c>
      <c r="H238" s="46" t="s">
        <v>1434</v>
      </c>
    </row>
    <row r="239" spans="1:8" ht="24.75" customHeight="1">
      <c r="A239" s="43">
        <v>222</v>
      </c>
      <c r="B239" s="36" t="s">
        <v>453</v>
      </c>
      <c r="C239" s="44" t="s">
        <v>454</v>
      </c>
      <c r="D239" s="42">
        <v>0.926</v>
      </c>
      <c r="E239" s="43">
        <v>2.5</v>
      </c>
      <c r="F239" s="37">
        <v>0.08</v>
      </c>
      <c r="G239" s="37">
        <v>0.846</v>
      </c>
      <c r="H239" s="46" t="s">
        <v>1435</v>
      </c>
    </row>
    <row r="240" spans="1:8" ht="24.75" customHeight="1">
      <c r="A240" s="43">
        <v>223</v>
      </c>
      <c r="B240" s="36" t="s">
        <v>455</v>
      </c>
      <c r="C240" s="44" t="s">
        <v>456</v>
      </c>
      <c r="D240" s="42">
        <v>0.331</v>
      </c>
      <c r="E240" s="43">
        <v>5.5</v>
      </c>
      <c r="F240" s="37">
        <v>0.1</v>
      </c>
      <c r="G240" s="37">
        <v>0.231</v>
      </c>
      <c r="H240" s="46" t="s">
        <v>1436</v>
      </c>
    </row>
    <row r="241" spans="1:8" ht="36" customHeight="1">
      <c r="A241" s="43">
        <v>224</v>
      </c>
      <c r="B241" s="36" t="s">
        <v>457</v>
      </c>
      <c r="C241" s="44" t="s">
        <v>458</v>
      </c>
      <c r="D241" s="42">
        <v>0.144</v>
      </c>
      <c r="E241" s="43">
        <v>3</v>
      </c>
      <c r="F241" s="37">
        <v>0.084</v>
      </c>
      <c r="G241" s="37">
        <v>0.06</v>
      </c>
      <c r="H241" s="46" t="s">
        <v>1437</v>
      </c>
    </row>
    <row r="242" spans="1:8" ht="24.75" customHeight="1">
      <c r="A242" s="43">
        <v>225</v>
      </c>
      <c r="B242" s="36" t="s">
        <v>459</v>
      </c>
      <c r="C242" s="44" t="s">
        <v>460</v>
      </c>
      <c r="D242" s="42">
        <v>0.603</v>
      </c>
      <c r="E242" s="43">
        <v>3</v>
      </c>
      <c r="F242" s="37"/>
      <c r="G242" s="37">
        <v>0.603</v>
      </c>
      <c r="H242" s="46" t="s">
        <v>1438</v>
      </c>
    </row>
    <row r="243" spans="1:8" ht="24.75" customHeight="1">
      <c r="A243" s="43">
        <v>226</v>
      </c>
      <c r="B243" s="36" t="s">
        <v>461</v>
      </c>
      <c r="C243" s="44" t="s">
        <v>462</v>
      </c>
      <c r="D243" s="42">
        <v>0.091</v>
      </c>
      <c r="E243" s="43">
        <v>3</v>
      </c>
      <c r="F243" s="37"/>
      <c r="G243" s="37">
        <v>0.091</v>
      </c>
      <c r="H243" s="46" t="s">
        <v>1439</v>
      </c>
    </row>
    <row r="244" spans="1:8" ht="24.75" customHeight="1">
      <c r="A244" s="43">
        <v>227</v>
      </c>
      <c r="B244" s="36" t="s">
        <v>463</v>
      </c>
      <c r="C244" s="44" t="s">
        <v>464</v>
      </c>
      <c r="D244" s="42">
        <v>0.664</v>
      </c>
      <c r="E244" s="43">
        <v>3.5</v>
      </c>
      <c r="F244" s="37">
        <v>0.039</v>
      </c>
      <c r="G244" s="37">
        <v>0.625</v>
      </c>
      <c r="H244" s="46" t="s">
        <v>1440</v>
      </c>
    </row>
    <row r="245" spans="1:8" ht="24.75" customHeight="1">
      <c r="A245" s="43"/>
      <c r="B245" s="36"/>
      <c r="C245" s="44" t="s">
        <v>185</v>
      </c>
      <c r="D245" s="42">
        <f>SUM(D176:D244)</f>
        <v>32.742999999999995</v>
      </c>
      <c r="E245" s="47"/>
      <c r="F245" s="37">
        <f>SUM(F176:F244)</f>
        <v>12.450999999999997</v>
      </c>
      <c r="G245" s="37">
        <f>SUM(G176:G244)</f>
        <v>20.292</v>
      </c>
      <c r="H245" s="46"/>
    </row>
    <row r="246" spans="1:7" ht="24.75" customHeight="1" thickBot="1">
      <c r="A246" s="34"/>
      <c r="B246" s="35"/>
      <c r="C246" s="8"/>
      <c r="D246" s="23"/>
      <c r="E246" s="3"/>
      <c r="F246" s="20"/>
      <c r="G246" s="20"/>
    </row>
    <row r="247" spans="1:8" ht="24.75" customHeight="1">
      <c r="A247" s="105"/>
      <c r="B247" s="97" t="s">
        <v>14</v>
      </c>
      <c r="C247" s="71" t="s">
        <v>465</v>
      </c>
      <c r="D247" s="109"/>
      <c r="E247" s="101"/>
      <c r="F247" s="107"/>
      <c r="G247" s="107"/>
      <c r="H247" s="68"/>
    </row>
    <row r="248" spans="1:8" ht="24.75" customHeight="1">
      <c r="A248" s="106"/>
      <c r="B248" s="98"/>
      <c r="C248" s="72" t="s">
        <v>466</v>
      </c>
      <c r="D248" s="110"/>
      <c r="E248" s="102"/>
      <c r="F248" s="108"/>
      <c r="G248" s="108"/>
      <c r="H248" s="69"/>
    </row>
    <row r="249" spans="1:8" ht="24.75" customHeight="1">
      <c r="A249" s="43">
        <v>228</v>
      </c>
      <c r="B249" s="36" t="s">
        <v>467</v>
      </c>
      <c r="C249" s="44" t="s">
        <v>468</v>
      </c>
      <c r="D249" s="42">
        <v>1.335</v>
      </c>
      <c r="E249" s="43">
        <v>3</v>
      </c>
      <c r="F249" s="37">
        <v>1.335</v>
      </c>
      <c r="G249" s="37"/>
      <c r="H249" s="46" t="s">
        <v>1318</v>
      </c>
    </row>
    <row r="250" spans="1:8" ht="24.75" customHeight="1">
      <c r="A250" s="43">
        <v>229</v>
      </c>
      <c r="B250" s="36" t="s">
        <v>469</v>
      </c>
      <c r="C250" s="44" t="s">
        <v>470</v>
      </c>
      <c r="D250" s="42">
        <v>0.079</v>
      </c>
      <c r="E250" s="43">
        <v>3</v>
      </c>
      <c r="F250" s="37"/>
      <c r="G250" s="37">
        <v>0.079</v>
      </c>
      <c r="H250" s="46" t="s">
        <v>1307</v>
      </c>
    </row>
    <row r="251" spans="1:8" ht="24.75" customHeight="1">
      <c r="A251" s="43">
        <v>230</v>
      </c>
      <c r="B251" s="36" t="s">
        <v>471</v>
      </c>
      <c r="C251" s="44" t="s">
        <v>472</v>
      </c>
      <c r="D251" s="42">
        <v>0.084</v>
      </c>
      <c r="E251" s="43">
        <v>3</v>
      </c>
      <c r="F251" s="37"/>
      <c r="G251" s="37">
        <v>0.084</v>
      </c>
      <c r="H251" s="46" t="s">
        <v>1308</v>
      </c>
    </row>
    <row r="252" spans="1:8" ht="24.75" customHeight="1">
      <c r="A252" s="43">
        <v>231</v>
      </c>
      <c r="B252" s="36" t="s">
        <v>473</v>
      </c>
      <c r="C252" s="44" t="s">
        <v>474</v>
      </c>
      <c r="D252" s="42">
        <v>0.069</v>
      </c>
      <c r="E252" s="43">
        <v>3</v>
      </c>
      <c r="F252" s="37"/>
      <c r="G252" s="37">
        <v>0.069</v>
      </c>
      <c r="H252" s="46" t="s">
        <v>1309</v>
      </c>
    </row>
    <row r="253" spans="1:8" ht="24.75" customHeight="1">
      <c r="A253" s="43">
        <v>232</v>
      </c>
      <c r="B253" s="36" t="s">
        <v>475</v>
      </c>
      <c r="C253" s="44" t="s">
        <v>476</v>
      </c>
      <c r="D253" s="42">
        <v>0.092</v>
      </c>
      <c r="E253" s="43">
        <v>3</v>
      </c>
      <c r="F253" s="37"/>
      <c r="G253" s="37">
        <v>0.092</v>
      </c>
      <c r="H253" s="46" t="s">
        <v>1310</v>
      </c>
    </row>
    <row r="254" spans="1:8" ht="24.75" customHeight="1">
      <c r="A254" s="43">
        <v>233</v>
      </c>
      <c r="B254" s="36" t="s">
        <v>477</v>
      </c>
      <c r="C254" s="44" t="s">
        <v>478</v>
      </c>
      <c r="D254" s="42">
        <v>0.587</v>
      </c>
      <c r="E254" s="43">
        <v>3</v>
      </c>
      <c r="F254" s="37"/>
      <c r="G254" s="37">
        <v>0.587</v>
      </c>
      <c r="H254" s="46" t="s">
        <v>1311</v>
      </c>
    </row>
    <row r="255" spans="1:8" ht="24.75" customHeight="1">
      <c r="A255" s="43">
        <v>234</v>
      </c>
      <c r="B255" s="36" t="s">
        <v>479</v>
      </c>
      <c r="C255" s="44" t="s">
        <v>480</v>
      </c>
      <c r="D255" s="42">
        <v>0.098</v>
      </c>
      <c r="E255" s="43">
        <v>3</v>
      </c>
      <c r="F255" s="37"/>
      <c r="G255" s="37">
        <v>0.098</v>
      </c>
      <c r="H255" s="46" t="s">
        <v>1312</v>
      </c>
    </row>
    <row r="256" spans="1:8" ht="24.75" customHeight="1">
      <c r="A256" s="43">
        <v>235</v>
      </c>
      <c r="B256" s="36" t="s">
        <v>481</v>
      </c>
      <c r="C256" s="44" t="s">
        <v>482</v>
      </c>
      <c r="D256" s="42">
        <v>0.17</v>
      </c>
      <c r="E256" s="43">
        <v>3</v>
      </c>
      <c r="F256" s="37"/>
      <c r="G256" s="37">
        <v>0.17</v>
      </c>
      <c r="H256" s="46" t="s">
        <v>1313</v>
      </c>
    </row>
    <row r="257" spans="1:8" ht="24.75" customHeight="1">
      <c r="A257" s="43">
        <v>236</v>
      </c>
      <c r="B257" s="36" t="s">
        <v>483</v>
      </c>
      <c r="C257" s="44" t="s">
        <v>484</v>
      </c>
      <c r="D257" s="42">
        <v>0.167</v>
      </c>
      <c r="E257" s="43">
        <v>3</v>
      </c>
      <c r="F257" s="37">
        <v>0.12</v>
      </c>
      <c r="G257" s="37">
        <v>0.047</v>
      </c>
      <c r="H257" s="46" t="s">
        <v>1314</v>
      </c>
    </row>
    <row r="258" spans="1:8" ht="24.75" customHeight="1">
      <c r="A258" s="43">
        <v>237</v>
      </c>
      <c r="B258" s="36" t="s">
        <v>485</v>
      </c>
      <c r="C258" s="44" t="s">
        <v>486</v>
      </c>
      <c r="D258" s="42">
        <v>0.058</v>
      </c>
      <c r="E258" s="43">
        <v>3</v>
      </c>
      <c r="F258" s="37"/>
      <c r="G258" s="37">
        <v>0.058</v>
      </c>
      <c r="H258" s="46" t="s">
        <v>1315</v>
      </c>
    </row>
    <row r="259" spans="1:8" ht="24.75" customHeight="1">
      <c r="A259" s="43">
        <v>238</v>
      </c>
      <c r="B259" s="36" t="s">
        <v>487</v>
      </c>
      <c r="C259" s="44" t="s">
        <v>488</v>
      </c>
      <c r="D259" s="42">
        <v>0.054</v>
      </c>
      <c r="E259" s="43">
        <v>3</v>
      </c>
      <c r="F259" s="37"/>
      <c r="G259" s="37">
        <v>0.054</v>
      </c>
      <c r="H259" s="46" t="s">
        <v>1316</v>
      </c>
    </row>
    <row r="260" spans="1:8" ht="28.5" customHeight="1">
      <c r="A260" s="43">
        <v>239</v>
      </c>
      <c r="B260" s="36" t="s">
        <v>489</v>
      </c>
      <c r="C260" s="44" t="s">
        <v>490</v>
      </c>
      <c r="D260" s="42">
        <v>0.89</v>
      </c>
      <c r="E260" s="43">
        <v>3</v>
      </c>
      <c r="F260" s="37">
        <v>0.89</v>
      </c>
      <c r="G260" s="37"/>
      <c r="H260" s="46" t="s">
        <v>1317</v>
      </c>
    </row>
    <row r="261" spans="1:8" ht="24.75" customHeight="1">
      <c r="A261" s="43">
        <v>240</v>
      </c>
      <c r="B261" s="36" t="s">
        <v>491</v>
      </c>
      <c r="C261" s="44" t="s">
        <v>492</v>
      </c>
      <c r="D261" s="42">
        <v>2.356</v>
      </c>
      <c r="E261" s="43">
        <v>3</v>
      </c>
      <c r="F261" s="37"/>
      <c r="G261" s="37">
        <v>2.356</v>
      </c>
      <c r="H261" s="65" t="s">
        <v>1860</v>
      </c>
    </row>
    <row r="262" spans="1:8" ht="24.75" customHeight="1">
      <c r="A262" s="43">
        <v>241</v>
      </c>
      <c r="B262" s="36" t="s">
        <v>493</v>
      </c>
      <c r="C262" s="44" t="s">
        <v>494</v>
      </c>
      <c r="D262" s="42">
        <v>0.18</v>
      </c>
      <c r="E262" s="43">
        <v>3</v>
      </c>
      <c r="F262" s="37"/>
      <c r="G262" s="37">
        <v>0.18</v>
      </c>
      <c r="H262" s="46" t="s">
        <v>1845</v>
      </c>
    </row>
    <row r="263" spans="1:8" ht="24.75" customHeight="1">
      <c r="A263" s="43">
        <v>242</v>
      </c>
      <c r="B263" s="36" t="s">
        <v>495</v>
      </c>
      <c r="C263" s="44" t="s">
        <v>496</v>
      </c>
      <c r="D263" s="42">
        <v>0.849</v>
      </c>
      <c r="E263" s="43">
        <v>3</v>
      </c>
      <c r="F263" s="37"/>
      <c r="G263" s="37">
        <v>0.849</v>
      </c>
      <c r="H263" s="46" t="s">
        <v>1319</v>
      </c>
    </row>
    <row r="264" spans="1:8" ht="24.75" customHeight="1">
      <c r="A264" s="43">
        <v>243</v>
      </c>
      <c r="B264" s="36" t="s">
        <v>497</v>
      </c>
      <c r="C264" s="44" t="s">
        <v>498</v>
      </c>
      <c r="D264" s="42">
        <v>0.569</v>
      </c>
      <c r="E264" s="43">
        <v>3</v>
      </c>
      <c r="F264" s="37"/>
      <c r="G264" s="37">
        <v>0.569</v>
      </c>
      <c r="H264" s="46" t="s">
        <v>1320</v>
      </c>
    </row>
    <row r="265" spans="1:8" ht="24.75" customHeight="1">
      <c r="A265" s="43">
        <v>244</v>
      </c>
      <c r="B265" s="36" t="s">
        <v>499</v>
      </c>
      <c r="C265" s="44" t="s">
        <v>500</v>
      </c>
      <c r="D265" s="42">
        <v>0.143</v>
      </c>
      <c r="E265" s="43">
        <v>3</v>
      </c>
      <c r="F265" s="37"/>
      <c r="G265" s="37">
        <v>0.143</v>
      </c>
      <c r="H265" s="46" t="s">
        <v>1321</v>
      </c>
    </row>
    <row r="266" spans="1:8" ht="24.75" customHeight="1">
      <c r="A266" s="43">
        <v>245</v>
      </c>
      <c r="B266" s="36" t="s">
        <v>501</v>
      </c>
      <c r="C266" s="44" t="s">
        <v>502</v>
      </c>
      <c r="D266" s="42">
        <v>0.404</v>
      </c>
      <c r="E266" s="43">
        <v>3</v>
      </c>
      <c r="F266" s="37"/>
      <c r="G266" s="37">
        <v>0.404</v>
      </c>
      <c r="H266" s="46" t="s">
        <v>1322</v>
      </c>
    </row>
    <row r="267" spans="1:8" ht="39.75" customHeight="1">
      <c r="A267" s="43">
        <v>246</v>
      </c>
      <c r="B267" s="36" t="s">
        <v>503</v>
      </c>
      <c r="C267" s="44" t="s">
        <v>504</v>
      </c>
      <c r="D267" s="42">
        <v>1.346</v>
      </c>
      <c r="E267" s="43">
        <v>3</v>
      </c>
      <c r="F267" s="37">
        <v>0.648</v>
      </c>
      <c r="G267" s="37">
        <v>0.698</v>
      </c>
      <c r="H267" s="46" t="s">
        <v>1323</v>
      </c>
    </row>
    <row r="268" spans="1:8" ht="24.75" customHeight="1">
      <c r="A268" s="43">
        <v>247</v>
      </c>
      <c r="B268" s="36" t="s">
        <v>505</v>
      </c>
      <c r="C268" s="44" t="s">
        <v>506</v>
      </c>
      <c r="D268" s="42">
        <v>0.625</v>
      </c>
      <c r="E268" s="43">
        <v>3</v>
      </c>
      <c r="F268" s="37"/>
      <c r="G268" s="37">
        <v>0.625</v>
      </c>
      <c r="H268" s="65" t="s">
        <v>1335</v>
      </c>
    </row>
    <row r="269" spans="1:8" ht="24.75" customHeight="1">
      <c r="A269" s="43">
        <v>248</v>
      </c>
      <c r="B269" s="36" t="s">
        <v>507</v>
      </c>
      <c r="C269" s="44" t="s">
        <v>508</v>
      </c>
      <c r="D269" s="42">
        <v>0.141</v>
      </c>
      <c r="E269" s="43">
        <v>3</v>
      </c>
      <c r="F269" s="37"/>
      <c r="G269" s="37">
        <v>0.141</v>
      </c>
      <c r="H269" s="65" t="s">
        <v>1336</v>
      </c>
    </row>
    <row r="270" spans="1:8" ht="24.75" customHeight="1">
      <c r="A270" s="43">
        <v>249</v>
      </c>
      <c r="B270" s="36" t="s">
        <v>509</v>
      </c>
      <c r="C270" s="44" t="s">
        <v>510</v>
      </c>
      <c r="D270" s="42">
        <v>0.167</v>
      </c>
      <c r="E270" s="43">
        <v>3</v>
      </c>
      <c r="F270" s="37"/>
      <c r="G270" s="37">
        <v>0.167</v>
      </c>
      <c r="H270" s="46" t="s">
        <v>1324</v>
      </c>
    </row>
    <row r="271" spans="1:8" ht="24.75" customHeight="1">
      <c r="A271" s="43">
        <v>250</v>
      </c>
      <c r="B271" s="36" t="s">
        <v>511</v>
      </c>
      <c r="C271" s="44" t="s">
        <v>512</v>
      </c>
      <c r="D271" s="42">
        <v>0.246</v>
      </c>
      <c r="E271" s="43">
        <v>3</v>
      </c>
      <c r="F271" s="37">
        <v>0.175</v>
      </c>
      <c r="G271" s="37">
        <v>0.071</v>
      </c>
      <c r="H271" s="46" t="s">
        <v>1325</v>
      </c>
    </row>
    <row r="272" spans="1:8" ht="24.75" customHeight="1">
      <c r="A272" s="43">
        <v>251</v>
      </c>
      <c r="B272" s="36" t="s">
        <v>513</v>
      </c>
      <c r="C272" s="44" t="s">
        <v>514</v>
      </c>
      <c r="D272" s="42">
        <v>0.05</v>
      </c>
      <c r="E272" s="43">
        <v>3</v>
      </c>
      <c r="F272" s="37">
        <v>0.05</v>
      </c>
      <c r="G272" s="37"/>
      <c r="H272" s="46" t="s">
        <v>1326</v>
      </c>
    </row>
    <row r="273" spans="1:8" ht="24.75" customHeight="1">
      <c r="A273" s="43">
        <v>252</v>
      </c>
      <c r="B273" s="36" t="s">
        <v>515</v>
      </c>
      <c r="C273" s="44" t="s">
        <v>516</v>
      </c>
      <c r="D273" s="42">
        <v>0.15</v>
      </c>
      <c r="E273" s="43">
        <v>3</v>
      </c>
      <c r="F273" s="37"/>
      <c r="G273" s="37">
        <v>0.15</v>
      </c>
      <c r="H273" s="46" t="s">
        <v>1327</v>
      </c>
    </row>
    <row r="274" spans="1:8" ht="24.75" customHeight="1">
      <c r="A274" s="43">
        <v>253</v>
      </c>
      <c r="B274" s="36" t="s">
        <v>517</v>
      </c>
      <c r="C274" s="44" t="s">
        <v>518</v>
      </c>
      <c r="D274" s="42">
        <v>0.052</v>
      </c>
      <c r="E274" s="43">
        <v>3</v>
      </c>
      <c r="F274" s="37"/>
      <c r="G274" s="37">
        <v>0.052</v>
      </c>
      <c r="H274" s="46" t="s">
        <v>1328</v>
      </c>
    </row>
    <row r="275" spans="1:8" ht="24.75" customHeight="1">
      <c r="A275" s="43">
        <v>254</v>
      </c>
      <c r="B275" s="36" t="s">
        <v>519</v>
      </c>
      <c r="C275" s="44" t="s">
        <v>520</v>
      </c>
      <c r="D275" s="42">
        <v>0.043</v>
      </c>
      <c r="E275" s="43">
        <v>3</v>
      </c>
      <c r="F275" s="37"/>
      <c r="G275" s="37">
        <v>0.043</v>
      </c>
      <c r="H275" s="46" t="s">
        <v>1329</v>
      </c>
    </row>
    <row r="276" spans="1:8" ht="24.75" customHeight="1">
      <c r="A276" s="43">
        <v>255</v>
      </c>
      <c r="B276" s="36" t="s">
        <v>521</v>
      </c>
      <c r="C276" s="44" t="s">
        <v>522</v>
      </c>
      <c r="D276" s="42">
        <v>0.324</v>
      </c>
      <c r="E276" s="43">
        <v>3</v>
      </c>
      <c r="F276" s="37"/>
      <c r="G276" s="37">
        <v>0.324</v>
      </c>
      <c r="H276" s="46" t="s">
        <v>1330</v>
      </c>
    </row>
    <row r="277" spans="1:8" ht="24.75" customHeight="1">
      <c r="A277" s="43">
        <v>256</v>
      </c>
      <c r="B277" s="36" t="s">
        <v>523</v>
      </c>
      <c r="C277" s="44" t="s">
        <v>524</v>
      </c>
      <c r="D277" s="42">
        <v>0.096</v>
      </c>
      <c r="E277" s="43">
        <v>3</v>
      </c>
      <c r="F277" s="37"/>
      <c r="G277" s="37">
        <v>0.096</v>
      </c>
      <c r="H277" s="46" t="s">
        <v>1331</v>
      </c>
    </row>
    <row r="278" spans="1:8" ht="24.75" customHeight="1">
      <c r="A278" s="43">
        <v>257</v>
      </c>
      <c r="B278" s="36" t="s">
        <v>525</v>
      </c>
      <c r="C278" s="44" t="s">
        <v>526</v>
      </c>
      <c r="D278" s="42">
        <v>0.288</v>
      </c>
      <c r="E278" s="43">
        <v>3</v>
      </c>
      <c r="F278" s="37">
        <v>0.288</v>
      </c>
      <c r="G278" s="37"/>
      <c r="H278" s="65" t="s">
        <v>1337</v>
      </c>
    </row>
    <row r="279" spans="1:8" ht="24.75" customHeight="1">
      <c r="A279" s="43">
        <v>258</v>
      </c>
      <c r="B279" s="36" t="s">
        <v>527</v>
      </c>
      <c r="C279" s="44" t="s">
        <v>528</v>
      </c>
      <c r="D279" s="42">
        <v>0.268</v>
      </c>
      <c r="E279" s="43">
        <v>3</v>
      </c>
      <c r="F279" s="37"/>
      <c r="G279" s="37">
        <v>0.268</v>
      </c>
      <c r="H279" s="46" t="s">
        <v>1332</v>
      </c>
    </row>
    <row r="280" spans="1:8" ht="24.75" customHeight="1">
      <c r="A280" s="43">
        <v>259</v>
      </c>
      <c r="B280" s="36" t="s">
        <v>529</v>
      </c>
      <c r="C280" s="44" t="s">
        <v>530</v>
      </c>
      <c r="D280" s="42">
        <v>0.077</v>
      </c>
      <c r="E280" s="43">
        <v>3</v>
      </c>
      <c r="F280" s="37">
        <v>0.077</v>
      </c>
      <c r="G280" s="37"/>
      <c r="H280" s="46" t="s">
        <v>1333</v>
      </c>
    </row>
    <row r="281" spans="1:8" ht="24.75" customHeight="1">
      <c r="A281" s="43">
        <v>260</v>
      </c>
      <c r="B281" s="36" t="s">
        <v>531</v>
      </c>
      <c r="C281" s="44" t="s">
        <v>532</v>
      </c>
      <c r="D281" s="42">
        <v>0.516</v>
      </c>
      <c r="E281" s="43">
        <v>3</v>
      </c>
      <c r="F281" s="37">
        <v>0.516</v>
      </c>
      <c r="G281" s="37"/>
      <c r="H281" s="46" t="s">
        <v>1334</v>
      </c>
    </row>
    <row r="282" spans="1:8" ht="24.75" customHeight="1">
      <c r="A282" s="43"/>
      <c r="B282" s="36"/>
      <c r="C282" s="44" t="s">
        <v>185</v>
      </c>
      <c r="D282" s="42">
        <f>SUM(D249:D281)</f>
        <v>12.573</v>
      </c>
      <c r="E282" s="47"/>
      <c r="F282" s="37">
        <f>SUM(F249:F281)</f>
        <v>4.099</v>
      </c>
      <c r="G282" s="37">
        <f>SUM(G249:G281)</f>
        <v>8.474</v>
      </c>
      <c r="H282" s="46"/>
    </row>
    <row r="283" spans="1:7" ht="24.75" customHeight="1" thickBot="1">
      <c r="A283" s="34"/>
      <c r="B283" s="3"/>
      <c r="C283" s="8"/>
      <c r="D283" s="23"/>
      <c r="E283" s="3"/>
      <c r="F283" s="20"/>
      <c r="G283" s="20"/>
    </row>
    <row r="284" spans="1:8" ht="24.75" customHeight="1">
      <c r="A284" s="105"/>
      <c r="B284" s="97" t="s">
        <v>14</v>
      </c>
      <c r="C284" s="71" t="s">
        <v>533</v>
      </c>
      <c r="D284" s="109"/>
      <c r="E284" s="101"/>
      <c r="F284" s="107"/>
      <c r="G284" s="107"/>
      <c r="H284" s="68"/>
    </row>
    <row r="285" spans="1:8" ht="24.75" customHeight="1">
      <c r="A285" s="106"/>
      <c r="B285" s="98"/>
      <c r="C285" s="72" t="s">
        <v>534</v>
      </c>
      <c r="D285" s="110"/>
      <c r="E285" s="102"/>
      <c r="F285" s="108"/>
      <c r="G285" s="108"/>
      <c r="H285" s="69"/>
    </row>
    <row r="286" spans="1:8" ht="24.75" customHeight="1">
      <c r="A286" s="43">
        <v>261</v>
      </c>
      <c r="B286" s="36" t="s">
        <v>535</v>
      </c>
      <c r="C286" s="44" t="s">
        <v>536</v>
      </c>
      <c r="D286" s="42">
        <v>1.41</v>
      </c>
      <c r="E286" s="43">
        <v>3</v>
      </c>
      <c r="F286" s="37">
        <v>1.41</v>
      </c>
      <c r="G286" s="37"/>
      <c r="H286" s="46" t="s">
        <v>1895</v>
      </c>
    </row>
    <row r="287" spans="1:8" ht="24.75" customHeight="1">
      <c r="A287" s="43">
        <v>262</v>
      </c>
      <c r="B287" s="36" t="s">
        <v>537</v>
      </c>
      <c r="C287" s="44" t="s">
        <v>538</v>
      </c>
      <c r="D287" s="42">
        <v>0.28</v>
      </c>
      <c r="E287" s="43">
        <v>3</v>
      </c>
      <c r="F287" s="37"/>
      <c r="G287" s="37">
        <v>0.28</v>
      </c>
      <c r="H287" s="46" t="s">
        <v>1727</v>
      </c>
    </row>
    <row r="288" spans="1:8" ht="24.75" customHeight="1">
      <c r="A288" s="43">
        <v>263</v>
      </c>
      <c r="B288" s="36" t="s">
        <v>539</v>
      </c>
      <c r="C288" s="44" t="s">
        <v>540</v>
      </c>
      <c r="D288" s="42">
        <v>0.335</v>
      </c>
      <c r="E288" s="43">
        <v>3</v>
      </c>
      <c r="F288" s="37">
        <v>0.304</v>
      </c>
      <c r="G288" s="37">
        <v>0.031</v>
      </c>
      <c r="H288" s="46" t="s">
        <v>1728</v>
      </c>
    </row>
    <row r="289" spans="1:8" ht="24.75" customHeight="1">
      <c r="A289" s="43">
        <v>264</v>
      </c>
      <c r="B289" s="36" t="s">
        <v>541</v>
      </c>
      <c r="C289" s="44" t="s">
        <v>542</v>
      </c>
      <c r="D289" s="42">
        <v>0.041</v>
      </c>
      <c r="E289" s="43">
        <v>3</v>
      </c>
      <c r="F289" s="37">
        <v>0.02</v>
      </c>
      <c r="G289" s="37">
        <v>0.021</v>
      </c>
      <c r="H289" s="46" t="s">
        <v>1729</v>
      </c>
    </row>
    <row r="290" spans="1:8" ht="24.75" customHeight="1">
      <c r="A290" s="43">
        <v>265</v>
      </c>
      <c r="B290" s="36" t="s">
        <v>543</v>
      </c>
      <c r="C290" s="44" t="s">
        <v>544</v>
      </c>
      <c r="D290" s="42">
        <v>0.053</v>
      </c>
      <c r="E290" s="43">
        <v>3</v>
      </c>
      <c r="F290" s="37"/>
      <c r="G290" s="37">
        <v>0.053</v>
      </c>
      <c r="H290" s="46" t="s">
        <v>1730</v>
      </c>
    </row>
    <row r="291" spans="1:8" ht="24.75" customHeight="1">
      <c r="A291" s="43">
        <v>266</v>
      </c>
      <c r="B291" s="36" t="s">
        <v>545</v>
      </c>
      <c r="C291" s="44" t="s">
        <v>546</v>
      </c>
      <c r="D291" s="42">
        <v>0.733</v>
      </c>
      <c r="E291" s="43">
        <v>3</v>
      </c>
      <c r="F291" s="37"/>
      <c r="G291" s="37">
        <v>0.733</v>
      </c>
      <c r="H291" s="46" t="s">
        <v>1736</v>
      </c>
    </row>
    <row r="292" spans="1:8" ht="24.75" customHeight="1">
      <c r="A292" s="43">
        <v>267</v>
      </c>
      <c r="B292" s="36" t="s">
        <v>547</v>
      </c>
      <c r="C292" s="44" t="s">
        <v>548</v>
      </c>
      <c r="D292" s="42">
        <v>0.287</v>
      </c>
      <c r="E292" s="43">
        <v>3</v>
      </c>
      <c r="F292" s="37"/>
      <c r="G292" s="37">
        <v>0.287</v>
      </c>
      <c r="H292" s="46" t="s">
        <v>1737</v>
      </c>
    </row>
    <row r="293" spans="1:8" ht="36" customHeight="1">
      <c r="A293" s="43">
        <v>268</v>
      </c>
      <c r="B293" s="36" t="s">
        <v>549</v>
      </c>
      <c r="C293" s="44" t="s">
        <v>550</v>
      </c>
      <c r="D293" s="42">
        <v>0.26</v>
      </c>
      <c r="E293" s="43">
        <v>3</v>
      </c>
      <c r="F293" s="37"/>
      <c r="G293" s="37">
        <v>0.26</v>
      </c>
      <c r="H293" s="46" t="s">
        <v>1706</v>
      </c>
    </row>
    <row r="294" spans="1:8" ht="24.75" customHeight="1">
      <c r="A294" s="43">
        <v>269</v>
      </c>
      <c r="B294" s="36" t="s">
        <v>551</v>
      </c>
      <c r="C294" s="44" t="s">
        <v>552</v>
      </c>
      <c r="D294" s="42">
        <v>0.411</v>
      </c>
      <c r="E294" s="43">
        <v>3</v>
      </c>
      <c r="F294" s="37">
        <v>0.27</v>
      </c>
      <c r="G294" s="37">
        <v>0.141</v>
      </c>
      <c r="H294" s="46" t="s">
        <v>1733</v>
      </c>
    </row>
    <row r="295" spans="1:8" ht="34.5" customHeight="1">
      <c r="A295" s="43">
        <v>270</v>
      </c>
      <c r="B295" s="36" t="s">
        <v>553</v>
      </c>
      <c r="C295" s="44" t="s">
        <v>554</v>
      </c>
      <c r="D295" s="42">
        <v>0.547</v>
      </c>
      <c r="E295" s="43">
        <v>3</v>
      </c>
      <c r="F295" s="37"/>
      <c r="G295" s="37">
        <v>0.547</v>
      </c>
      <c r="H295" s="46" t="s">
        <v>1706</v>
      </c>
    </row>
    <row r="296" spans="1:8" ht="24.75" customHeight="1">
      <c r="A296" s="43">
        <v>271</v>
      </c>
      <c r="B296" s="36" t="s">
        <v>555</v>
      </c>
      <c r="C296" s="44" t="s">
        <v>556</v>
      </c>
      <c r="D296" s="42">
        <v>0.573</v>
      </c>
      <c r="E296" s="43">
        <v>3</v>
      </c>
      <c r="F296" s="37"/>
      <c r="G296" s="37">
        <v>0.573</v>
      </c>
      <c r="H296" s="46" t="s">
        <v>1732</v>
      </c>
    </row>
    <row r="297" spans="1:8" ht="24.75" customHeight="1">
      <c r="A297" s="43">
        <v>272</v>
      </c>
      <c r="B297" s="36" t="s">
        <v>557</v>
      </c>
      <c r="C297" s="44" t="s">
        <v>558</v>
      </c>
      <c r="D297" s="42">
        <v>0.036</v>
      </c>
      <c r="E297" s="43">
        <v>3</v>
      </c>
      <c r="F297" s="37"/>
      <c r="G297" s="37">
        <v>0.036</v>
      </c>
      <c r="H297" s="46" t="s">
        <v>1731</v>
      </c>
    </row>
    <row r="298" spans="1:8" ht="24.75" customHeight="1">
      <c r="A298" s="43">
        <v>273</v>
      </c>
      <c r="B298" s="36" t="s">
        <v>559</v>
      </c>
      <c r="C298" s="44" t="s">
        <v>560</v>
      </c>
      <c r="D298" s="42">
        <f>F298+G298</f>
        <v>0.313</v>
      </c>
      <c r="E298" s="43">
        <v>3</v>
      </c>
      <c r="F298" s="37">
        <v>0.055</v>
      </c>
      <c r="G298" s="37">
        <f>0.513-0.255</f>
        <v>0.258</v>
      </c>
      <c r="H298" s="46" t="s">
        <v>1724</v>
      </c>
    </row>
    <row r="299" spans="1:8" ht="24.75" customHeight="1">
      <c r="A299" s="43">
        <v>274</v>
      </c>
      <c r="B299" s="36" t="s">
        <v>1253</v>
      </c>
      <c r="C299" s="44" t="s">
        <v>1272</v>
      </c>
      <c r="D299" s="42">
        <v>0.255</v>
      </c>
      <c r="E299" s="43"/>
      <c r="F299" s="39">
        <v>0.255</v>
      </c>
      <c r="G299" s="45"/>
      <c r="H299" s="46" t="s">
        <v>1303</v>
      </c>
    </row>
    <row r="300" spans="1:8" ht="24.75" customHeight="1">
      <c r="A300" s="43">
        <v>275</v>
      </c>
      <c r="B300" s="36" t="s">
        <v>561</v>
      </c>
      <c r="C300" s="44" t="s">
        <v>562</v>
      </c>
      <c r="D300" s="42">
        <v>0.354</v>
      </c>
      <c r="E300" s="43">
        <v>3</v>
      </c>
      <c r="F300" s="37"/>
      <c r="G300" s="37">
        <v>0.354</v>
      </c>
      <c r="H300" s="46" t="s">
        <v>1725</v>
      </c>
    </row>
    <row r="301" spans="1:8" ht="24.75" customHeight="1">
      <c r="A301" s="43">
        <v>276</v>
      </c>
      <c r="B301" s="36" t="s">
        <v>563</v>
      </c>
      <c r="C301" s="44" t="s">
        <v>564</v>
      </c>
      <c r="D301" s="42">
        <v>0.196</v>
      </c>
      <c r="E301" s="43">
        <v>3</v>
      </c>
      <c r="F301" s="37"/>
      <c r="G301" s="37">
        <v>0.196</v>
      </c>
      <c r="H301" s="46" t="s">
        <v>1726</v>
      </c>
    </row>
    <row r="302" spans="1:8" ht="30.75" customHeight="1">
      <c r="A302" s="43">
        <v>277</v>
      </c>
      <c r="B302" s="36" t="s">
        <v>565</v>
      </c>
      <c r="C302" s="50" t="s">
        <v>566</v>
      </c>
      <c r="D302" s="42">
        <v>0.912</v>
      </c>
      <c r="E302" s="43">
        <v>3</v>
      </c>
      <c r="F302" s="37"/>
      <c r="G302" s="37">
        <v>0.912</v>
      </c>
      <c r="H302" s="46" t="s">
        <v>1734</v>
      </c>
    </row>
    <row r="303" spans="1:8" ht="24.75" customHeight="1">
      <c r="A303" s="43">
        <v>278</v>
      </c>
      <c r="B303" s="36" t="s">
        <v>567</v>
      </c>
      <c r="C303" s="44" t="s">
        <v>568</v>
      </c>
      <c r="D303" s="42">
        <v>0.33</v>
      </c>
      <c r="E303" s="43">
        <v>3</v>
      </c>
      <c r="F303" s="37"/>
      <c r="G303" s="37">
        <v>0.33</v>
      </c>
      <c r="H303" s="46" t="s">
        <v>1735</v>
      </c>
    </row>
    <row r="304" spans="1:8" ht="24.75" customHeight="1">
      <c r="A304" s="43">
        <v>279</v>
      </c>
      <c r="B304" s="36" t="s">
        <v>569</v>
      </c>
      <c r="C304" s="44" t="s">
        <v>570</v>
      </c>
      <c r="D304" s="42">
        <v>0.738</v>
      </c>
      <c r="E304" s="43">
        <v>3</v>
      </c>
      <c r="F304" s="37">
        <v>0.738</v>
      </c>
      <c r="G304" s="37"/>
      <c r="H304" s="46" t="s">
        <v>1470</v>
      </c>
    </row>
    <row r="305" spans="1:8" ht="39.75" customHeight="1">
      <c r="A305" s="43">
        <v>280</v>
      </c>
      <c r="B305" s="36" t="s">
        <v>571</v>
      </c>
      <c r="C305" s="44" t="s">
        <v>572</v>
      </c>
      <c r="D305" s="42">
        <v>0.045</v>
      </c>
      <c r="E305" s="43">
        <v>3</v>
      </c>
      <c r="F305" s="37"/>
      <c r="G305" s="37">
        <v>0.045</v>
      </c>
      <c r="H305" s="46" t="s">
        <v>1471</v>
      </c>
    </row>
    <row r="306" spans="1:8" ht="24.75" customHeight="1">
      <c r="A306" s="43">
        <v>281</v>
      </c>
      <c r="B306" s="36" t="s">
        <v>573</v>
      </c>
      <c r="C306" s="44" t="s">
        <v>574</v>
      </c>
      <c r="D306" s="42">
        <v>0.502</v>
      </c>
      <c r="E306" s="43">
        <v>3</v>
      </c>
      <c r="F306" s="37">
        <v>0.377</v>
      </c>
      <c r="G306" s="37">
        <v>0.125</v>
      </c>
      <c r="H306" s="46" t="s">
        <v>1472</v>
      </c>
    </row>
    <row r="307" spans="1:8" ht="30" customHeight="1">
      <c r="A307" s="43">
        <v>282</v>
      </c>
      <c r="B307" s="36" t="s">
        <v>575</v>
      </c>
      <c r="C307" s="44" t="s">
        <v>576</v>
      </c>
      <c r="D307" s="42">
        <v>0.393</v>
      </c>
      <c r="E307" s="43">
        <v>3</v>
      </c>
      <c r="F307" s="37"/>
      <c r="G307" s="37">
        <v>0.393</v>
      </c>
      <c r="H307" s="46" t="s">
        <v>1471</v>
      </c>
    </row>
    <row r="308" spans="1:8" ht="24.75" customHeight="1">
      <c r="A308" s="43">
        <v>283</v>
      </c>
      <c r="B308" s="36" t="s">
        <v>577</v>
      </c>
      <c r="C308" s="44" t="s">
        <v>578</v>
      </c>
      <c r="D308" s="42">
        <v>0.601</v>
      </c>
      <c r="E308" s="43">
        <v>3</v>
      </c>
      <c r="F308" s="37">
        <v>0.04</v>
      </c>
      <c r="G308" s="37">
        <v>0.561</v>
      </c>
      <c r="H308" s="46" t="s">
        <v>1870</v>
      </c>
    </row>
    <row r="309" spans="1:8" ht="24.75" customHeight="1">
      <c r="A309" s="43">
        <v>284</v>
      </c>
      <c r="B309" s="36" t="s">
        <v>579</v>
      </c>
      <c r="C309" s="44" t="s">
        <v>580</v>
      </c>
      <c r="D309" s="42">
        <v>0.443</v>
      </c>
      <c r="E309" s="43">
        <v>3</v>
      </c>
      <c r="F309" s="37"/>
      <c r="G309" s="37">
        <v>0.443</v>
      </c>
      <c r="H309" s="46" t="s">
        <v>1473</v>
      </c>
    </row>
    <row r="310" spans="1:8" ht="76.5" customHeight="1">
      <c r="A310" s="43">
        <v>285</v>
      </c>
      <c r="B310" s="36" t="s">
        <v>581</v>
      </c>
      <c r="C310" s="44" t="s">
        <v>582</v>
      </c>
      <c r="D310" s="42">
        <v>0.111</v>
      </c>
      <c r="E310" s="43">
        <v>3</v>
      </c>
      <c r="F310" s="37"/>
      <c r="G310" s="37">
        <v>0.111</v>
      </c>
      <c r="H310" s="46" t="s">
        <v>1474</v>
      </c>
    </row>
    <row r="311" spans="1:8" ht="24.75" customHeight="1">
      <c r="A311" s="43">
        <v>286</v>
      </c>
      <c r="B311" s="36" t="s">
        <v>583</v>
      </c>
      <c r="C311" s="44" t="s">
        <v>584</v>
      </c>
      <c r="D311" s="42">
        <f>F311+G311</f>
        <v>1.3211</v>
      </c>
      <c r="E311" s="43">
        <v>3</v>
      </c>
      <c r="F311" s="37">
        <v>1.0381</v>
      </c>
      <c r="G311" s="37">
        <v>0.283</v>
      </c>
      <c r="H311" s="46" t="s">
        <v>1884</v>
      </c>
    </row>
    <row r="312" spans="1:8" s="28" customFormat="1" ht="24.75" customHeight="1">
      <c r="A312" s="43">
        <v>287</v>
      </c>
      <c r="B312" s="36" t="s">
        <v>585</v>
      </c>
      <c r="C312" s="44" t="s">
        <v>586</v>
      </c>
      <c r="D312" s="42">
        <v>0.097</v>
      </c>
      <c r="E312" s="43">
        <v>3</v>
      </c>
      <c r="F312" s="37"/>
      <c r="G312" s="37">
        <v>0.097</v>
      </c>
      <c r="H312" s="46" t="s">
        <v>1475</v>
      </c>
    </row>
    <row r="313" spans="1:8" ht="24.75" customHeight="1">
      <c r="A313" s="43">
        <v>288</v>
      </c>
      <c r="B313" s="38" t="s">
        <v>1254</v>
      </c>
      <c r="C313" s="48" t="s">
        <v>1255</v>
      </c>
      <c r="D313" s="52">
        <v>0.29</v>
      </c>
      <c r="E313" s="49"/>
      <c r="F313" s="39">
        <v>0.29</v>
      </c>
      <c r="G313" s="39"/>
      <c r="H313" s="65" t="s">
        <v>1304</v>
      </c>
    </row>
    <row r="314" spans="1:8" ht="24.75" customHeight="1">
      <c r="A314" s="43">
        <v>289</v>
      </c>
      <c r="B314" s="36" t="s">
        <v>587</v>
      </c>
      <c r="C314" s="44" t="s">
        <v>588</v>
      </c>
      <c r="D314" s="42">
        <v>0.047</v>
      </c>
      <c r="E314" s="43">
        <v>3</v>
      </c>
      <c r="F314" s="37"/>
      <c r="G314" s="37">
        <v>0.047</v>
      </c>
      <c r="H314" s="46" t="s">
        <v>1476</v>
      </c>
    </row>
    <row r="315" spans="1:8" ht="24.75" customHeight="1">
      <c r="A315" s="43">
        <v>290</v>
      </c>
      <c r="B315" s="36" t="s">
        <v>589</v>
      </c>
      <c r="C315" s="44" t="s">
        <v>590</v>
      </c>
      <c r="D315" s="42">
        <v>0.291</v>
      </c>
      <c r="E315" s="43">
        <v>3</v>
      </c>
      <c r="F315" s="37">
        <v>0.291</v>
      </c>
      <c r="G315" s="37"/>
      <c r="H315" s="46" t="s">
        <v>1479</v>
      </c>
    </row>
    <row r="316" spans="1:8" ht="24.75" customHeight="1">
      <c r="A316" s="43">
        <v>291</v>
      </c>
      <c r="B316" s="36" t="s">
        <v>591</v>
      </c>
      <c r="C316" s="44" t="s">
        <v>592</v>
      </c>
      <c r="D316" s="42">
        <v>1.359</v>
      </c>
      <c r="E316" s="43">
        <v>3</v>
      </c>
      <c r="F316" s="37">
        <v>1.359</v>
      </c>
      <c r="G316" s="37"/>
      <c r="H316" s="46" t="s">
        <v>1480</v>
      </c>
    </row>
    <row r="317" spans="1:8" ht="24.75" customHeight="1">
      <c r="A317" s="43">
        <v>292</v>
      </c>
      <c r="B317" s="36" t="s">
        <v>593</v>
      </c>
      <c r="C317" s="44" t="s">
        <v>594</v>
      </c>
      <c r="D317" s="42">
        <v>0.236</v>
      </c>
      <c r="E317" s="43">
        <v>3</v>
      </c>
      <c r="F317" s="37"/>
      <c r="G317" s="37">
        <v>0.236</v>
      </c>
      <c r="H317" s="46" t="s">
        <v>1481</v>
      </c>
    </row>
    <row r="318" spans="1:8" ht="24.75" customHeight="1">
      <c r="A318" s="43">
        <v>293</v>
      </c>
      <c r="B318" s="36" t="s">
        <v>1867</v>
      </c>
      <c r="C318" s="44" t="s">
        <v>1868</v>
      </c>
      <c r="D318" s="42">
        <v>0.07</v>
      </c>
      <c r="E318" s="43">
        <v>3</v>
      </c>
      <c r="F318" s="37">
        <v>0.07</v>
      </c>
      <c r="G318" s="37"/>
      <c r="H318" s="89" t="s">
        <v>1869</v>
      </c>
    </row>
    <row r="319" spans="1:8" ht="34.5" customHeight="1">
      <c r="A319" s="43">
        <v>293</v>
      </c>
      <c r="B319" s="36" t="s">
        <v>595</v>
      </c>
      <c r="C319" s="44" t="s">
        <v>596</v>
      </c>
      <c r="D319" s="42">
        <v>0.113</v>
      </c>
      <c r="E319" s="43">
        <v>3</v>
      </c>
      <c r="F319" s="37"/>
      <c r="G319" s="37">
        <v>0.113</v>
      </c>
      <c r="H319" s="46" t="s">
        <v>1482</v>
      </c>
    </row>
    <row r="320" spans="1:8" ht="58.5" customHeight="1">
      <c r="A320" s="43">
        <v>294</v>
      </c>
      <c r="B320" s="36" t="s">
        <v>597</v>
      </c>
      <c r="C320" s="44" t="s">
        <v>598</v>
      </c>
      <c r="D320" s="42">
        <v>0.161</v>
      </c>
      <c r="E320" s="43">
        <v>3</v>
      </c>
      <c r="F320" s="37"/>
      <c r="G320" s="37">
        <v>0.161</v>
      </c>
      <c r="H320" s="46" t="s">
        <v>1711</v>
      </c>
    </row>
    <row r="321" spans="1:8" ht="32.25" customHeight="1">
      <c r="A321" s="43">
        <v>295</v>
      </c>
      <c r="B321" s="36" t="s">
        <v>599</v>
      </c>
      <c r="C321" s="44" t="s">
        <v>600</v>
      </c>
      <c r="D321" s="42">
        <v>0.542</v>
      </c>
      <c r="E321" s="43">
        <v>3</v>
      </c>
      <c r="F321" s="37"/>
      <c r="G321" s="37">
        <v>0.542</v>
      </c>
      <c r="H321" s="46" t="s">
        <v>1712</v>
      </c>
    </row>
    <row r="322" spans="1:8" ht="24.75" customHeight="1">
      <c r="A322" s="43">
        <v>296</v>
      </c>
      <c r="B322" s="36" t="s">
        <v>601</v>
      </c>
      <c r="C322" s="44" t="s">
        <v>602</v>
      </c>
      <c r="D322" s="42">
        <v>0.442</v>
      </c>
      <c r="E322" s="43">
        <v>3</v>
      </c>
      <c r="F322" s="37">
        <v>0.15</v>
      </c>
      <c r="G322" s="37">
        <v>0.292</v>
      </c>
      <c r="H322" s="46" t="s">
        <v>1710</v>
      </c>
    </row>
    <row r="323" spans="1:8" ht="24.75" customHeight="1">
      <c r="A323" s="43">
        <v>297</v>
      </c>
      <c r="B323" s="36" t="s">
        <v>603</v>
      </c>
      <c r="C323" s="44" t="s">
        <v>604</v>
      </c>
      <c r="D323" s="42">
        <f>F323+G323</f>
        <v>0.361</v>
      </c>
      <c r="E323" s="43">
        <v>3</v>
      </c>
      <c r="F323" s="37">
        <v>0.361</v>
      </c>
      <c r="G323" s="37"/>
      <c r="H323" s="46" t="s">
        <v>1483</v>
      </c>
    </row>
    <row r="324" spans="1:8" ht="24.75" customHeight="1">
      <c r="A324" s="43">
        <v>298</v>
      </c>
      <c r="B324" s="36" t="s">
        <v>605</v>
      </c>
      <c r="C324" s="44" t="s">
        <v>606</v>
      </c>
      <c r="D324" s="52">
        <v>0.068</v>
      </c>
      <c r="E324" s="43">
        <v>3</v>
      </c>
      <c r="F324" s="37"/>
      <c r="G324" s="37">
        <v>0.068</v>
      </c>
      <c r="H324" s="46" t="s">
        <v>1484</v>
      </c>
    </row>
    <row r="325" spans="1:8" ht="24.75" customHeight="1">
      <c r="A325" s="43">
        <v>299</v>
      </c>
      <c r="B325" s="38" t="s">
        <v>1256</v>
      </c>
      <c r="C325" s="48" t="s">
        <v>1257</v>
      </c>
      <c r="D325" s="52">
        <v>0.38</v>
      </c>
      <c r="E325" s="53"/>
      <c r="F325" s="39">
        <v>0.38</v>
      </c>
      <c r="G325" s="39"/>
      <c r="H325" s="46" t="s">
        <v>1305</v>
      </c>
    </row>
    <row r="326" spans="1:8" ht="24.75" customHeight="1">
      <c r="A326" s="43">
        <v>300</v>
      </c>
      <c r="B326" s="36" t="s">
        <v>607</v>
      </c>
      <c r="C326" s="44" t="s">
        <v>608</v>
      </c>
      <c r="D326" s="42">
        <v>0.046</v>
      </c>
      <c r="E326" s="43">
        <v>3</v>
      </c>
      <c r="F326" s="37"/>
      <c r="G326" s="37">
        <v>0.046</v>
      </c>
      <c r="H326" s="46" t="s">
        <v>1485</v>
      </c>
    </row>
    <row r="327" spans="1:8" ht="24.75" customHeight="1">
      <c r="A327" s="43">
        <v>301</v>
      </c>
      <c r="B327" s="36" t="s">
        <v>609</v>
      </c>
      <c r="C327" s="44" t="s">
        <v>610</v>
      </c>
      <c r="D327" s="42">
        <v>0.087</v>
      </c>
      <c r="E327" s="43">
        <v>3</v>
      </c>
      <c r="F327" s="37"/>
      <c r="G327" s="37">
        <v>0.087</v>
      </c>
      <c r="H327" s="46" t="s">
        <v>1486</v>
      </c>
    </row>
    <row r="328" spans="1:8" ht="24.75" customHeight="1">
      <c r="A328" s="43">
        <v>302</v>
      </c>
      <c r="B328" s="36" t="s">
        <v>611</v>
      </c>
      <c r="C328" s="44" t="s">
        <v>612</v>
      </c>
      <c r="D328" s="42">
        <v>0.242</v>
      </c>
      <c r="E328" s="43">
        <v>3</v>
      </c>
      <c r="F328" s="37"/>
      <c r="G328" s="37">
        <v>0.242</v>
      </c>
      <c r="H328" s="46" t="s">
        <v>1487</v>
      </c>
    </row>
    <row r="329" spans="1:8" ht="24.75" customHeight="1">
      <c r="A329" s="43">
        <v>303</v>
      </c>
      <c r="B329" s="36" t="s">
        <v>613</v>
      </c>
      <c r="C329" s="50" t="s">
        <v>614</v>
      </c>
      <c r="D329" s="42">
        <v>0.71</v>
      </c>
      <c r="E329" s="43">
        <v>3</v>
      </c>
      <c r="F329" s="37"/>
      <c r="G329" s="37">
        <v>0.71</v>
      </c>
      <c r="H329" s="46" t="s">
        <v>1477</v>
      </c>
    </row>
    <row r="330" spans="1:8" ht="24.75" customHeight="1">
      <c r="A330" s="43">
        <v>304</v>
      </c>
      <c r="B330" s="36" t="s">
        <v>615</v>
      </c>
      <c r="C330" s="44" t="s">
        <v>616</v>
      </c>
      <c r="D330" s="42">
        <v>0.142</v>
      </c>
      <c r="E330" s="43">
        <v>3</v>
      </c>
      <c r="F330" s="37"/>
      <c r="G330" s="37">
        <v>0.142</v>
      </c>
      <c r="H330" s="46" t="s">
        <v>1478</v>
      </c>
    </row>
    <row r="331" spans="1:8" ht="24.75" customHeight="1">
      <c r="A331" s="43">
        <v>305</v>
      </c>
      <c r="B331" s="36" t="s">
        <v>617</v>
      </c>
      <c r="C331" s="50" t="s">
        <v>618</v>
      </c>
      <c r="D331" s="42">
        <v>0.473</v>
      </c>
      <c r="E331" s="43">
        <v>3</v>
      </c>
      <c r="F331" s="37">
        <v>0.373</v>
      </c>
      <c r="G331" s="37">
        <v>0.1</v>
      </c>
      <c r="H331" s="46" t="s">
        <v>1706</v>
      </c>
    </row>
    <row r="332" spans="1:8" ht="24.75" customHeight="1">
      <c r="A332" s="43">
        <v>306</v>
      </c>
      <c r="B332" s="36" t="s">
        <v>619</v>
      </c>
      <c r="C332" s="44" t="s">
        <v>620</v>
      </c>
      <c r="D332" s="42">
        <v>0.086</v>
      </c>
      <c r="E332" s="43">
        <v>3</v>
      </c>
      <c r="F332" s="37"/>
      <c r="G332" s="37">
        <v>0.086</v>
      </c>
      <c r="H332" s="46" t="s">
        <v>1707</v>
      </c>
    </row>
    <row r="333" spans="1:8" ht="33" customHeight="1">
      <c r="A333" s="43">
        <v>307</v>
      </c>
      <c r="B333" s="36" t="s">
        <v>621</v>
      </c>
      <c r="C333" s="44" t="s">
        <v>622</v>
      </c>
      <c r="D333" s="42">
        <v>0.195</v>
      </c>
      <c r="E333" s="43">
        <v>3</v>
      </c>
      <c r="F333" s="37"/>
      <c r="G333" s="37">
        <v>0.195</v>
      </c>
      <c r="H333" s="46" t="s">
        <v>1708</v>
      </c>
    </row>
    <row r="334" spans="1:8" ht="24.75" customHeight="1">
      <c r="A334" s="43">
        <v>308</v>
      </c>
      <c r="B334" s="36" t="s">
        <v>623</v>
      </c>
      <c r="C334" s="44" t="s">
        <v>624</v>
      </c>
      <c r="D334" s="42">
        <v>0.401</v>
      </c>
      <c r="E334" s="43">
        <v>3</v>
      </c>
      <c r="F334" s="37"/>
      <c r="G334" s="37">
        <v>0.401</v>
      </c>
      <c r="H334" s="46" t="s">
        <v>1706</v>
      </c>
    </row>
    <row r="335" spans="1:8" ht="24.75" customHeight="1">
      <c r="A335" s="43">
        <v>309</v>
      </c>
      <c r="B335" s="36" t="s">
        <v>625</v>
      </c>
      <c r="C335" s="44" t="s">
        <v>626</v>
      </c>
      <c r="D335" s="42">
        <v>0.837</v>
      </c>
      <c r="E335" s="43">
        <v>3</v>
      </c>
      <c r="F335" s="37"/>
      <c r="G335" s="37">
        <v>0.837</v>
      </c>
      <c r="H335" s="46" t="s">
        <v>1488</v>
      </c>
    </row>
    <row r="336" spans="1:8" ht="24.75" customHeight="1">
      <c r="A336" s="43">
        <v>310</v>
      </c>
      <c r="B336" s="36" t="s">
        <v>627</v>
      </c>
      <c r="C336" s="44" t="s">
        <v>628</v>
      </c>
      <c r="D336" s="42">
        <v>0.047</v>
      </c>
      <c r="E336" s="43">
        <v>3</v>
      </c>
      <c r="F336" s="37"/>
      <c r="G336" s="37">
        <v>0.047</v>
      </c>
      <c r="H336" s="46" t="s">
        <v>1489</v>
      </c>
    </row>
    <row r="337" spans="1:8" ht="24.75" customHeight="1">
      <c r="A337" s="43">
        <v>311</v>
      </c>
      <c r="B337" s="36" t="s">
        <v>629</v>
      </c>
      <c r="C337" s="44" t="s">
        <v>630</v>
      </c>
      <c r="D337" s="42">
        <v>0.042</v>
      </c>
      <c r="E337" s="43">
        <v>3</v>
      </c>
      <c r="F337" s="37"/>
      <c r="G337" s="37">
        <v>0.042</v>
      </c>
      <c r="H337" s="46" t="s">
        <v>1490</v>
      </c>
    </row>
    <row r="338" spans="1:8" ht="24.75" customHeight="1">
      <c r="A338" s="43">
        <v>312</v>
      </c>
      <c r="B338" s="36" t="s">
        <v>631</v>
      </c>
      <c r="C338" s="44" t="s">
        <v>632</v>
      </c>
      <c r="D338" s="42">
        <v>0.814</v>
      </c>
      <c r="E338" s="43">
        <v>3</v>
      </c>
      <c r="F338" s="37">
        <v>0.814</v>
      </c>
      <c r="G338" s="37"/>
      <c r="H338" s="46" t="s">
        <v>1723</v>
      </c>
    </row>
    <row r="339" spans="1:8" ht="24.75" customHeight="1">
      <c r="A339" s="43">
        <v>313</v>
      </c>
      <c r="B339" s="36" t="s">
        <v>633</v>
      </c>
      <c r="C339" s="44" t="s">
        <v>634</v>
      </c>
      <c r="D339" s="42">
        <v>1.092</v>
      </c>
      <c r="E339" s="43">
        <v>3</v>
      </c>
      <c r="F339" s="37"/>
      <c r="G339" s="37">
        <v>1.092</v>
      </c>
      <c r="H339" s="46" t="s">
        <v>1713</v>
      </c>
    </row>
    <row r="340" spans="1:8" ht="24.75" customHeight="1">
      <c r="A340" s="43">
        <v>314</v>
      </c>
      <c r="B340" s="36" t="s">
        <v>635</v>
      </c>
      <c r="C340" s="44" t="s">
        <v>636</v>
      </c>
      <c r="D340" s="42">
        <v>0.308</v>
      </c>
      <c r="E340" s="43">
        <v>3</v>
      </c>
      <c r="F340" s="37"/>
      <c r="G340" s="37">
        <v>0.308</v>
      </c>
      <c r="H340" s="46" t="s">
        <v>1714</v>
      </c>
    </row>
    <row r="341" spans="1:8" ht="24.75" customHeight="1">
      <c r="A341" s="43">
        <v>315</v>
      </c>
      <c r="B341" s="36" t="s">
        <v>637</v>
      </c>
      <c r="C341" s="44" t="s">
        <v>638</v>
      </c>
      <c r="D341" s="42">
        <v>0.385</v>
      </c>
      <c r="E341" s="43">
        <v>3</v>
      </c>
      <c r="F341" s="37"/>
      <c r="G341" s="37">
        <v>0.385</v>
      </c>
      <c r="H341" s="46" t="s">
        <v>1715</v>
      </c>
    </row>
    <row r="342" spans="1:8" ht="24.75" customHeight="1">
      <c r="A342" s="43">
        <v>316</v>
      </c>
      <c r="B342" s="36" t="s">
        <v>639</v>
      </c>
      <c r="C342" s="44" t="s">
        <v>640</v>
      </c>
      <c r="D342" s="42">
        <v>0.208</v>
      </c>
      <c r="E342" s="43">
        <v>3</v>
      </c>
      <c r="F342" s="37"/>
      <c r="G342" s="37">
        <v>0.208</v>
      </c>
      <c r="H342" s="46" t="s">
        <v>1716</v>
      </c>
    </row>
    <row r="343" spans="1:8" ht="37.5" customHeight="1">
      <c r="A343" s="43">
        <v>317</v>
      </c>
      <c r="B343" s="36" t="s">
        <v>641</v>
      </c>
      <c r="C343" s="44" t="s">
        <v>642</v>
      </c>
      <c r="D343" s="42">
        <v>0.675</v>
      </c>
      <c r="E343" s="43">
        <v>3</v>
      </c>
      <c r="F343" s="37"/>
      <c r="G343" s="37">
        <v>0.675</v>
      </c>
      <c r="H343" s="46" t="s">
        <v>1717</v>
      </c>
    </row>
    <row r="344" spans="1:8" ht="30.75" customHeight="1">
      <c r="A344" s="43">
        <v>318</v>
      </c>
      <c r="B344" s="36" t="s">
        <v>643</v>
      </c>
      <c r="C344" s="44" t="s">
        <v>644</v>
      </c>
      <c r="D344" s="42">
        <v>0.159</v>
      </c>
      <c r="E344" s="43">
        <v>3</v>
      </c>
      <c r="F344" s="37"/>
      <c r="G344" s="37">
        <v>0.159</v>
      </c>
      <c r="H344" s="46" t="s">
        <v>1718</v>
      </c>
    </row>
    <row r="345" spans="1:8" ht="24.75" customHeight="1">
      <c r="A345" s="43">
        <v>319</v>
      </c>
      <c r="B345" s="36" t="s">
        <v>645</v>
      </c>
      <c r="C345" s="44" t="s">
        <v>646</v>
      </c>
      <c r="D345" s="42">
        <v>0.784</v>
      </c>
      <c r="E345" s="43">
        <v>3</v>
      </c>
      <c r="F345" s="37"/>
      <c r="G345" s="37">
        <v>0.784</v>
      </c>
      <c r="H345" s="46" t="s">
        <v>1719</v>
      </c>
    </row>
    <row r="346" spans="1:8" ht="24.75" customHeight="1">
      <c r="A346" s="43">
        <v>320</v>
      </c>
      <c r="B346" s="36" t="s">
        <v>647</v>
      </c>
      <c r="C346" s="44" t="s">
        <v>648</v>
      </c>
      <c r="D346" s="42">
        <v>1.448</v>
      </c>
      <c r="E346" s="43">
        <v>3</v>
      </c>
      <c r="F346" s="37"/>
      <c r="G346" s="37">
        <v>1.448</v>
      </c>
      <c r="H346" s="46" t="s">
        <v>1720</v>
      </c>
    </row>
    <row r="347" spans="1:8" s="87" customFormat="1" ht="24.75" customHeight="1">
      <c r="A347" s="43">
        <v>321</v>
      </c>
      <c r="B347" s="36" t="s">
        <v>649</v>
      </c>
      <c r="C347" s="44" t="s">
        <v>650</v>
      </c>
      <c r="D347" s="42">
        <v>0.55</v>
      </c>
      <c r="E347" s="43">
        <v>3</v>
      </c>
      <c r="F347" s="37"/>
      <c r="G347" s="37">
        <v>0.55</v>
      </c>
      <c r="H347" s="46" t="s">
        <v>1713</v>
      </c>
    </row>
    <row r="348" spans="1:8" ht="24.75" customHeight="1">
      <c r="A348" s="43">
        <v>322</v>
      </c>
      <c r="B348" s="36" t="s">
        <v>651</v>
      </c>
      <c r="C348" s="44" t="s">
        <v>652</v>
      </c>
      <c r="D348" s="42">
        <v>0.189</v>
      </c>
      <c r="E348" s="43">
        <v>3</v>
      </c>
      <c r="F348" s="37"/>
      <c r="G348" s="37">
        <v>0.189</v>
      </c>
      <c r="H348" s="46" t="s">
        <v>1721</v>
      </c>
    </row>
    <row r="349" spans="1:8" ht="24.75" customHeight="1">
      <c r="A349" s="81">
        <v>323</v>
      </c>
      <c r="B349" s="82" t="s">
        <v>653</v>
      </c>
      <c r="C349" s="83" t="s">
        <v>654</v>
      </c>
      <c r="D349" s="84">
        <v>0.062</v>
      </c>
      <c r="E349" s="81">
        <v>3</v>
      </c>
      <c r="F349" s="85"/>
      <c r="G349" s="85">
        <v>0.062</v>
      </c>
      <c r="H349" s="86" t="s">
        <v>1722</v>
      </c>
    </row>
    <row r="350" spans="1:8" ht="24.75" customHeight="1">
      <c r="A350" s="43"/>
      <c r="B350" s="36"/>
      <c r="C350" s="44" t="s">
        <v>185</v>
      </c>
      <c r="D350" s="52">
        <f>SUM(D286:D349)</f>
        <v>25.9191</v>
      </c>
      <c r="E350" s="47"/>
      <c r="F350" s="37">
        <f>SUM(F286:F349)</f>
        <v>8.5951</v>
      </c>
      <c r="G350" s="37">
        <f>SUM(G286:G349)</f>
        <v>17.324000000000005</v>
      </c>
      <c r="H350" s="46"/>
    </row>
    <row r="351" spans="1:7" ht="24.75" customHeight="1" thickBot="1">
      <c r="A351" s="3"/>
      <c r="B351" s="3"/>
      <c r="C351" s="8"/>
      <c r="D351" s="23"/>
      <c r="E351" s="3"/>
      <c r="F351" s="20"/>
      <c r="G351" s="20"/>
    </row>
    <row r="352" spans="1:8" ht="24.75" customHeight="1">
      <c r="A352" s="105"/>
      <c r="B352" s="111" t="s">
        <v>655</v>
      </c>
      <c r="C352" s="71" t="s">
        <v>656</v>
      </c>
      <c r="D352" s="113"/>
      <c r="E352" s="101"/>
      <c r="F352" s="107"/>
      <c r="G352" s="107"/>
      <c r="H352" s="68"/>
    </row>
    <row r="353" spans="1:8" ht="24.75" customHeight="1">
      <c r="A353" s="106"/>
      <c r="B353" s="112"/>
      <c r="C353" s="72" t="s">
        <v>657</v>
      </c>
      <c r="D353" s="114"/>
      <c r="E353" s="102"/>
      <c r="F353" s="108"/>
      <c r="G353" s="108"/>
      <c r="H353" s="69"/>
    </row>
    <row r="354" spans="1:8" ht="24.75" customHeight="1">
      <c r="A354" s="43">
        <v>324</v>
      </c>
      <c r="B354" s="36" t="s">
        <v>658</v>
      </c>
      <c r="C354" s="44" t="s">
        <v>659</v>
      </c>
      <c r="D354" s="42">
        <v>0.732</v>
      </c>
      <c r="E354" s="43">
        <v>3.5</v>
      </c>
      <c r="F354" s="37">
        <v>0.447</v>
      </c>
      <c r="G354" s="37">
        <v>0.285</v>
      </c>
      <c r="H354" s="46" t="s">
        <v>1665</v>
      </c>
    </row>
    <row r="355" spans="1:8" ht="24.75" customHeight="1">
      <c r="A355" s="43">
        <v>325</v>
      </c>
      <c r="B355" s="36" t="s">
        <v>660</v>
      </c>
      <c r="C355" s="44" t="s">
        <v>661</v>
      </c>
      <c r="D355" s="42">
        <v>0.108</v>
      </c>
      <c r="E355" s="43">
        <v>3</v>
      </c>
      <c r="F355" s="37">
        <v>0.108</v>
      </c>
      <c r="G355" s="37"/>
      <c r="H355" s="46" t="s">
        <v>1667</v>
      </c>
    </row>
    <row r="356" spans="1:8" ht="24.75" customHeight="1">
      <c r="A356" s="43">
        <v>326</v>
      </c>
      <c r="B356" s="36" t="s">
        <v>662</v>
      </c>
      <c r="C356" s="44" t="s">
        <v>663</v>
      </c>
      <c r="D356" s="42">
        <v>0.11</v>
      </c>
      <c r="E356" s="43">
        <v>3</v>
      </c>
      <c r="F356" s="37"/>
      <c r="G356" s="37">
        <v>0.11</v>
      </c>
      <c r="H356" s="46" t="s">
        <v>1666</v>
      </c>
    </row>
    <row r="357" spans="1:8" ht="24.75" customHeight="1">
      <c r="A357" s="43">
        <v>327</v>
      </c>
      <c r="B357" s="36" t="s">
        <v>664</v>
      </c>
      <c r="C357" s="44" t="s">
        <v>665</v>
      </c>
      <c r="D357" s="42">
        <v>0.131</v>
      </c>
      <c r="E357" s="43">
        <v>3</v>
      </c>
      <c r="F357" s="37"/>
      <c r="G357" s="37">
        <v>0.131</v>
      </c>
      <c r="H357" s="46" t="s">
        <v>1668</v>
      </c>
    </row>
    <row r="358" spans="1:8" ht="24.75" customHeight="1">
      <c r="A358" s="43">
        <v>328</v>
      </c>
      <c r="B358" s="36" t="s">
        <v>666</v>
      </c>
      <c r="C358" s="44" t="s">
        <v>667</v>
      </c>
      <c r="D358" s="42">
        <v>0.281</v>
      </c>
      <c r="E358" s="43">
        <v>3</v>
      </c>
      <c r="F358" s="39">
        <v>0.281</v>
      </c>
      <c r="G358" s="37"/>
      <c r="H358" s="46" t="s">
        <v>1298</v>
      </c>
    </row>
    <row r="359" spans="1:8" ht="48.75" customHeight="1">
      <c r="A359" s="43">
        <v>329</v>
      </c>
      <c r="B359" s="36" t="s">
        <v>668</v>
      </c>
      <c r="C359" s="44" t="s">
        <v>669</v>
      </c>
      <c r="D359" s="42">
        <v>0.095</v>
      </c>
      <c r="E359" s="43">
        <v>3</v>
      </c>
      <c r="F359" s="37">
        <v>0.095</v>
      </c>
      <c r="G359" s="37"/>
      <c r="H359" s="46" t="s">
        <v>1669</v>
      </c>
    </row>
    <row r="360" spans="1:8" ht="24.75" customHeight="1">
      <c r="A360" s="43">
        <v>330</v>
      </c>
      <c r="B360" s="36" t="s">
        <v>670</v>
      </c>
      <c r="C360" s="44" t="s">
        <v>671</v>
      </c>
      <c r="D360" s="42">
        <v>1.332</v>
      </c>
      <c r="E360" s="43">
        <v>3</v>
      </c>
      <c r="F360" s="37">
        <v>1.332</v>
      </c>
      <c r="G360" s="37"/>
      <c r="H360" s="46" t="s">
        <v>1670</v>
      </c>
    </row>
    <row r="361" spans="1:8" ht="24.75" customHeight="1">
      <c r="A361" s="43">
        <v>331</v>
      </c>
      <c r="B361" s="36" t="s">
        <v>672</v>
      </c>
      <c r="C361" s="44" t="s">
        <v>673</v>
      </c>
      <c r="D361" s="42">
        <v>0.319</v>
      </c>
      <c r="E361" s="43">
        <v>3</v>
      </c>
      <c r="F361" s="37"/>
      <c r="G361" s="37">
        <v>0.319</v>
      </c>
      <c r="H361" s="46" t="s">
        <v>1671</v>
      </c>
    </row>
    <row r="362" spans="1:8" ht="24.75" customHeight="1">
      <c r="A362" s="43">
        <v>332</v>
      </c>
      <c r="B362" s="36" t="s">
        <v>674</v>
      </c>
      <c r="C362" s="44" t="s">
        <v>675</v>
      </c>
      <c r="D362" s="42">
        <v>0.095</v>
      </c>
      <c r="E362" s="43">
        <v>3</v>
      </c>
      <c r="F362" s="37"/>
      <c r="G362" s="37">
        <v>0.095</v>
      </c>
      <c r="H362" s="46" t="s">
        <v>1672</v>
      </c>
    </row>
    <row r="363" spans="1:8" ht="24.75" customHeight="1">
      <c r="A363" s="43">
        <v>333</v>
      </c>
      <c r="B363" s="36" t="s">
        <v>676</v>
      </c>
      <c r="C363" s="44" t="s">
        <v>677</v>
      </c>
      <c r="D363" s="42">
        <v>0.552</v>
      </c>
      <c r="E363" s="43">
        <v>3</v>
      </c>
      <c r="F363" s="37"/>
      <c r="G363" s="37">
        <v>0.552</v>
      </c>
      <c r="H363" s="46" t="s">
        <v>1673</v>
      </c>
    </row>
    <row r="364" spans="1:8" ht="24.75" customHeight="1">
      <c r="A364" s="43">
        <v>334</v>
      </c>
      <c r="B364" s="36" t="s">
        <v>678</v>
      </c>
      <c r="C364" s="44" t="s">
        <v>679</v>
      </c>
      <c r="D364" s="42">
        <v>0.572</v>
      </c>
      <c r="E364" s="43">
        <v>3</v>
      </c>
      <c r="F364" s="37">
        <v>0.2</v>
      </c>
      <c r="G364" s="37">
        <v>0.372</v>
      </c>
      <c r="H364" s="46" t="s">
        <v>1674</v>
      </c>
    </row>
    <row r="365" spans="1:8" ht="37.5" customHeight="1">
      <c r="A365" s="43">
        <v>335</v>
      </c>
      <c r="B365" s="36" t="s">
        <v>680</v>
      </c>
      <c r="C365" s="44" t="s">
        <v>681</v>
      </c>
      <c r="D365" s="42">
        <v>0.131</v>
      </c>
      <c r="E365" s="43">
        <v>3</v>
      </c>
      <c r="F365" s="37"/>
      <c r="G365" s="37">
        <v>0.131</v>
      </c>
      <c r="H365" s="46" t="s">
        <v>1675</v>
      </c>
    </row>
    <row r="366" spans="1:8" ht="24.75" customHeight="1">
      <c r="A366" s="43">
        <v>336</v>
      </c>
      <c r="B366" s="36" t="s">
        <v>682</v>
      </c>
      <c r="C366" s="44" t="s">
        <v>683</v>
      </c>
      <c r="D366" s="42">
        <v>0.135</v>
      </c>
      <c r="E366" s="43">
        <v>3</v>
      </c>
      <c r="F366" s="37"/>
      <c r="G366" s="37">
        <v>0.135</v>
      </c>
      <c r="H366" s="46" t="s">
        <v>1676</v>
      </c>
    </row>
    <row r="367" spans="1:8" ht="24.75" customHeight="1">
      <c r="A367" s="43">
        <v>337</v>
      </c>
      <c r="B367" s="36" t="s">
        <v>684</v>
      </c>
      <c r="C367" s="44" t="s">
        <v>685</v>
      </c>
      <c r="D367" s="42">
        <v>0.342</v>
      </c>
      <c r="E367" s="43">
        <v>3</v>
      </c>
      <c r="F367" s="37">
        <v>0.042</v>
      </c>
      <c r="G367" s="37">
        <v>0.3</v>
      </c>
      <c r="H367" s="46" t="s">
        <v>1677</v>
      </c>
    </row>
    <row r="368" spans="1:8" ht="33" customHeight="1">
      <c r="A368" s="43">
        <v>338</v>
      </c>
      <c r="B368" s="36" t="s">
        <v>686</v>
      </c>
      <c r="C368" s="44" t="s">
        <v>687</v>
      </c>
      <c r="D368" s="42">
        <v>0.042</v>
      </c>
      <c r="E368" s="43">
        <v>3</v>
      </c>
      <c r="F368" s="37"/>
      <c r="G368" s="37">
        <v>0.042</v>
      </c>
      <c r="H368" s="46" t="s">
        <v>1709</v>
      </c>
    </row>
    <row r="369" spans="1:8" ht="24.75" customHeight="1">
      <c r="A369" s="43">
        <v>339</v>
      </c>
      <c r="B369" s="36" t="s">
        <v>688</v>
      </c>
      <c r="C369" s="44" t="s">
        <v>689</v>
      </c>
      <c r="D369" s="42">
        <v>0.137</v>
      </c>
      <c r="E369" s="43">
        <v>3</v>
      </c>
      <c r="F369" s="37"/>
      <c r="G369" s="37">
        <v>0.137</v>
      </c>
      <c r="H369" s="46" t="s">
        <v>1678</v>
      </c>
    </row>
    <row r="370" spans="1:8" ht="24.75" customHeight="1">
      <c r="A370" s="43">
        <v>340</v>
      </c>
      <c r="B370" s="36" t="s">
        <v>690</v>
      </c>
      <c r="C370" s="44" t="s">
        <v>691</v>
      </c>
      <c r="D370" s="42">
        <v>0.385</v>
      </c>
      <c r="E370" s="43">
        <v>3</v>
      </c>
      <c r="F370" s="37">
        <v>0.3</v>
      </c>
      <c r="G370" s="37">
        <v>0.085</v>
      </c>
      <c r="H370" s="46" t="s">
        <v>1679</v>
      </c>
    </row>
    <row r="371" spans="1:8" ht="24.75" customHeight="1">
      <c r="A371" s="43">
        <v>341</v>
      </c>
      <c r="B371" s="36" t="s">
        <v>692</v>
      </c>
      <c r="C371" s="44" t="s">
        <v>693</v>
      </c>
      <c r="D371" s="42">
        <v>0.057</v>
      </c>
      <c r="E371" s="43">
        <v>2.5</v>
      </c>
      <c r="F371" s="37"/>
      <c r="G371" s="37">
        <v>0.057</v>
      </c>
      <c r="H371" s="46" t="s">
        <v>1680</v>
      </c>
    </row>
    <row r="372" spans="1:8" ht="24.75" customHeight="1">
      <c r="A372" s="43">
        <v>342</v>
      </c>
      <c r="B372" s="36" t="s">
        <v>694</v>
      </c>
      <c r="C372" s="44" t="s">
        <v>695</v>
      </c>
      <c r="D372" s="42">
        <v>0.067</v>
      </c>
      <c r="E372" s="43">
        <v>2.5</v>
      </c>
      <c r="F372" s="37"/>
      <c r="G372" s="37">
        <v>0.067</v>
      </c>
      <c r="H372" s="46" t="s">
        <v>1681</v>
      </c>
    </row>
    <row r="373" spans="1:8" ht="36.75" customHeight="1">
      <c r="A373" s="43">
        <v>343</v>
      </c>
      <c r="B373" s="36" t="s">
        <v>696</v>
      </c>
      <c r="C373" s="44" t="s">
        <v>697</v>
      </c>
      <c r="D373" s="42">
        <v>1.701</v>
      </c>
      <c r="E373" s="43">
        <v>3</v>
      </c>
      <c r="F373" s="37">
        <v>0.225</v>
      </c>
      <c r="G373" s="37">
        <v>1.476</v>
      </c>
      <c r="H373" s="46" t="s">
        <v>1441</v>
      </c>
    </row>
    <row r="374" spans="1:8" ht="39.75" customHeight="1">
      <c r="A374" s="43">
        <v>344</v>
      </c>
      <c r="B374" s="36" t="s">
        <v>698</v>
      </c>
      <c r="C374" s="44" t="s">
        <v>699</v>
      </c>
      <c r="D374" s="42">
        <v>0.151</v>
      </c>
      <c r="E374" s="43">
        <v>3</v>
      </c>
      <c r="F374" s="37"/>
      <c r="G374" s="37">
        <v>0.151</v>
      </c>
      <c r="H374" s="46" t="s">
        <v>1442</v>
      </c>
    </row>
    <row r="375" spans="1:8" ht="24.75" customHeight="1">
      <c r="A375" s="43">
        <v>345</v>
      </c>
      <c r="B375" s="36" t="s">
        <v>700</v>
      </c>
      <c r="C375" s="44" t="s">
        <v>701</v>
      </c>
      <c r="D375" s="42">
        <v>0.224</v>
      </c>
      <c r="E375" s="43">
        <v>3</v>
      </c>
      <c r="F375" s="37"/>
      <c r="G375" s="37">
        <v>0.224</v>
      </c>
      <c r="H375" s="46" t="s">
        <v>1443</v>
      </c>
    </row>
    <row r="376" spans="1:8" ht="24.75" customHeight="1">
      <c r="A376" s="43">
        <v>346</v>
      </c>
      <c r="B376" s="36" t="s">
        <v>702</v>
      </c>
      <c r="C376" s="44" t="s">
        <v>703</v>
      </c>
      <c r="D376" s="42">
        <v>0.177</v>
      </c>
      <c r="E376" s="43">
        <v>3</v>
      </c>
      <c r="F376" s="37">
        <v>0.177</v>
      </c>
      <c r="G376" s="37"/>
      <c r="H376" s="46" t="s">
        <v>1444</v>
      </c>
    </row>
    <row r="377" spans="1:8" ht="24.75" customHeight="1">
      <c r="A377" s="43">
        <v>347</v>
      </c>
      <c r="B377" s="36" t="s">
        <v>704</v>
      </c>
      <c r="C377" s="44" t="s">
        <v>705</v>
      </c>
      <c r="D377" s="42">
        <v>0.151</v>
      </c>
      <c r="E377" s="43">
        <v>3</v>
      </c>
      <c r="F377" s="37"/>
      <c r="G377" s="37">
        <v>0.151</v>
      </c>
      <c r="H377" s="46" t="s">
        <v>1445</v>
      </c>
    </row>
    <row r="378" spans="1:8" ht="34.5" customHeight="1">
      <c r="A378" s="43">
        <v>348</v>
      </c>
      <c r="B378" s="36" t="s">
        <v>706</v>
      </c>
      <c r="C378" s="44" t="s">
        <v>707</v>
      </c>
      <c r="D378" s="42">
        <v>0.638</v>
      </c>
      <c r="E378" s="43">
        <v>3</v>
      </c>
      <c r="F378" s="37">
        <v>0.638</v>
      </c>
      <c r="G378" s="37"/>
      <c r="H378" s="46" t="s">
        <v>1458</v>
      </c>
    </row>
    <row r="379" spans="1:8" ht="24.75" customHeight="1">
      <c r="A379" s="43">
        <v>349</v>
      </c>
      <c r="B379" s="36" t="s">
        <v>708</v>
      </c>
      <c r="C379" s="44" t="s">
        <v>709</v>
      </c>
      <c r="D379" s="42">
        <v>0.14</v>
      </c>
      <c r="E379" s="43">
        <v>3</v>
      </c>
      <c r="F379" s="37"/>
      <c r="G379" s="37">
        <v>0.14</v>
      </c>
      <c r="H379" s="46" t="s">
        <v>1459</v>
      </c>
    </row>
    <row r="380" spans="1:8" ht="24.75" customHeight="1">
      <c r="A380" s="43">
        <v>350</v>
      </c>
      <c r="B380" s="36" t="s">
        <v>710</v>
      </c>
      <c r="C380" s="44" t="s">
        <v>711</v>
      </c>
      <c r="D380" s="42">
        <v>0.15</v>
      </c>
      <c r="E380" s="43">
        <v>3</v>
      </c>
      <c r="F380" s="37"/>
      <c r="G380" s="37">
        <v>0.15</v>
      </c>
      <c r="H380" s="46" t="s">
        <v>1460</v>
      </c>
    </row>
    <row r="381" spans="1:8" ht="24.75" customHeight="1">
      <c r="A381" s="43">
        <v>351</v>
      </c>
      <c r="B381" s="36" t="s">
        <v>712</v>
      </c>
      <c r="C381" s="44" t="s">
        <v>713</v>
      </c>
      <c r="D381" s="42">
        <v>1.795</v>
      </c>
      <c r="E381" s="43">
        <v>3</v>
      </c>
      <c r="F381" s="37">
        <v>1.653</v>
      </c>
      <c r="G381" s="37">
        <v>0.142</v>
      </c>
      <c r="H381" s="46" t="s">
        <v>1461</v>
      </c>
    </row>
    <row r="382" spans="1:8" ht="33.75" customHeight="1">
      <c r="A382" s="43">
        <v>352</v>
      </c>
      <c r="B382" s="36" t="s">
        <v>714</v>
      </c>
      <c r="C382" s="44" t="s">
        <v>715</v>
      </c>
      <c r="D382" s="42">
        <v>0.613</v>
      </c>
      <c r="E382" s="43">
        <v>3</v>
      </c>
      <c r="F382" s="37"/>
      <c r="G382" s="37">
        <v>0.613</v>
      </c>
      <c r="H382" s="46" t="s">
        <v>1462</v>
      </c>
    </row>
    <row r="383" spans="1:8" ht="24.75" customHeight="1">
      <c r="A383" s="43">
        <v>353</v>
      </c>
      <c r="B383" s="36" t="s">
        <v>716</v>
      </c>
      <c r="C383" s="44" t="s">
        <v>717</v>
      </c>
      <c r="D383" s="42">
        <v>0.154</v>
      </c>
      <c r="E383" s="43">
        <v>3</v>
      </c>
      <c r="F383" s="37"/>
      <c r="G383" s="37">
        <v>0.154</v>
      </c>
      <c r="H383" s="46" t="s">
        <v>1463</v>
      </c>
    </row>
    <row r="384" spans="1:8" ht="24.75" customHeight="1">
      <c r="A384" s="43">
        <v>354</v>
      </c>
      <c r="B384" s="36" t="s">
        <v>718</v>
      </c>
      <c r="C384" s="44" t="s">
        <v>719</v>
      </c>
      <c r="D384" s="42">
        <v>0.303</v>
      </c>
      <c r="E384" s="43">
        <v>3</v>
      </c>
      <c r="F384" s="37"/>
      <c r="G384" s="37">
        <v>0.303</v>
      </c>
      <c r="H384" s="46" t="s">
        <v>1464</v>
      </c>
    </row>
    <row r="385" spans="1:8" ht="24.75" customHeight="1">
      <c r="A385" s="43">
        <v>355</v>
      </c>
      <c r="B385" s="36" t="s">
        <v>720</v>
      </c>
      <c r="C385" s="44" t="s">
        <v>721</v>
      </c>
      <c r="D385" s="42">
        <v>0.052</v>
      </c>
      <c r="E385" s="43">
        <v>3</v>
      </c>
      <c r="F385" s="37">
        <v>0.052</v>
      </c>
      <c r="G385" s="37"/>
      <c r="H385" s="46" t="s">
        <v>1465</v>
      </c>
    </row>
    <row r="386" spans="1:8" ht="24.75" customHeight="1">
      <c r="A386" s="43">
        <v>356</v>
      </c>
      <c r="B386" s="36" t="s">
        <v>722</v>
      </c>
      <c r="C386" s="44" t="s">
        <v>723</v>
      </c>
      <c r="D386" s="42">
        <v>0.039</v>
      </c>
      <c r="E386" s="43">
        <v>3</v>
      </c>
      <c r="F386" s="37"/>
      <c r="G386" s="37">
        <v>0.039</v>
      </c>
      <c r="H386" s="46" t="s">
        <v>1466</v>
      </c>
    </row>
    <row r="387" spans="1:8" ht="30.75" customHeight="1">
      <c r="A387" s="43">
        <v>357</v>
      </c>
      <c r="B387" s="36" t="s">
        <v>724</v>
      </c>
      <c r="C387" s="44" t="s">
        <v>725</v>
      </c>
      <c r="D387" s="42">
        <v>0.12</v>
      </c>
      <c r="E387" s="43">
        <v>3</v>
      </c>
      <c r="F387" s="37"/>
      <c r="G387" s="37">
        <v>0.12</v>
      </c>
      <c r="H387" s="46" t="s">
        <v>1467</v>
      </c>
    </row>
    <row r="388" spans="1:8" ht="24.75" customHeight="1">
      <c r="A388" s="43">
        <v>358</v>
      </c>
      <c r="B388" s="36" t="s">
        <v>726</v>
      </c>
      <c r="C388" s="44" t="s">
        <v>727</v>
      </c>
      <c r="D388" s="42">
        <v>0.17</v>
      </c>
      <c r="E388" s="43">
        <v>3</v>
      </c>
      <c r="F388" s="37"/>
      <c r="G388" s="37">
        <v>0.17</v>
      </c>
      <c r="H388" s="46" t="s">
        <v>1468</v>
      </c>
    </row>
    <row r="389" spans="1:8" ht="24.75" customHeight="1">
      <c r="A389" s="43">
        <v>359</v>
      </c>
      <c r="B389" s="36" t="s">
        <v>728</v>
      </c>
      <c r="C389" s="44" t="s">
        <v>729</v>
      </c>
      <c r="D389" s="42">
        <v>0.229</v>
      </c>
      <c r="E389" s="43">
        <v>3</v>
      </c>
      <c r="F389" s="37"/>
      <c r="G389" s="37">
        <v>0.229</v>
      </c>
      <c r="H389" s="46" t="s">
        <v>1547</v>
      </c>
    </row>
    <row r="390" spans="1:8" ht="24.75" customHeight="1">
      <c r="A390" s="43">
        <v>360</v>
      </c>
      <c r="B390" s="36" t="s">
        <v>730</v>
      </c>
      <c r="C390" s="44" t="s">
        <v>731</v>
      </c>
      <c r="D390" s="42">
        <v>0.769</v>
      </c>
      <c r="E390" s="43">
        <v>3</v>
      </c>
      <c r="F390" s="37">
        <v>0.3</v>
      </c>
      <c r="G390" s="37">
        <v>0.469</v>
      </c>
      <c r="H390" s="46" t="s">
        <v>1491</v>
      </c>
    </row>
    <row r="391" spans="1:8" ht="40.5" customHeight="1">
      <c r="A391" s="43">
        <v>361</v>
      </c>
      <c r="B391" s="36" t="s">
        <v>732</v>
      </c>
      <c r="C391" s="44" t="s">
        <v>733</v>
      </c>
      <c r="D391" s="42">
        <v>0.051</v>
      </c>
      <c r="E391" s="43">
        <v>3</v>
      </c>
      <c r="F391" s="37"/>
      <c r="G391" s="37">
        <v>0.051</v>
      </c>
      <c r="H391" s="46" t="s">
        <v>1492</v>
      </c>
    </row>
    <row r="392" spans="1:8" ht="24.75" customHeight="1">
      <c r="A392" s="43">
        <v>362</v>
      </c>
      <c r="B392" s="36" t="s">
        <v>734</v>
      </c>
      <c r="C392" s="44" t="s">
        <v>735</v>
      </c>
      <c r="D392" s="42">
        <v>0.114</v>
      </c>
      <c r="E392" s="43">
        <v>3</v>
      </c>
      <c r="F392" s="37"/>
      <c r="G392" s="37">
        <v>0.114</v>
      </c>
      <c r="H392" s="46" t="s">
        <v>1493</v>
      </c>
    </row>
    <row r="393" spans="1:8" ht="24.75" customHeight="1">
      <c r="A393" s="43">
        <v>363</v>
      </c>
      <c r="B393" s="36" t="s">
        <v>736</v>
      </c>
      <c r="C393" s="44" t="s">
        <v>737</v>
      </c>
      <c r="D393" s="42">
        <v>0.255</v>
      </c>
      <c r="E393" s="43">
        <v>3</v>
      </c>
      <c r="F393" s="37"/>
      <c r="G393" s="37">
        <v>0.255</v>
      </c>
      <c r="H393" s="46" t="s">
        <v>1494</v>
      </c>
    </row>
    <row r="394" spans="1:8" ht="24.75" customHeight="1">
      <c r="A394" s="43">
        <v>364</v>
      </c>
      <c r="B394" s="36" t="s">
        <v>738</v>
      </c>
      <c r="C394" s="44" t="s">
        <v>739</v>
      </c>
      <c r="D394" s="42">
        <v>0.073</v>
      </c>
      <c r="E394" s="43">
        <v>3</v>
      </c>
      <c r="F394" s="37"/>
      <c r="G394" s="37">
        <v>0.073</v>
      </c>
      <c r="H394" s="46" t="s">
        <v>1495</v>
      </c>
    </row>
    <row r="395" spans="1:8" ht="24.75" customHeight="1">
      <c r="A395" s="43">
        <v>365</v>
      </c>
      <c r="B395" s="36" t="s">
        <v>740</v>
      </c>
      <c r="C395" s="44" t="s">
        <v>741</v>
      </c>
      <c r="D395" s="42">
        <v>1.471</v>
      </c>
      <c r="E395" s="43">
        <v>3</v>
      </c>
      <c r="F395" s="37">
        <v>1.471</v>
      </c>
      <c r="G395" s="37"/>
      <c r="H395" s="46" t="s">
        <v>1496</v>
      </c>
    </row>
    <row r="396" spans="1:8" ht="24.75" customHeight="1">
      <c r="A396" s="43">
        <v>366</v>
      </c>
      <c r="B396" s="36" t="s">
        <v>742</v>
      </c>
      <c r="C396" s="44" t="s">
        <v>743</v>
      </c>
      <c r="D396" s="42">
        <v>0.241</v>
      </c>
      <c r="E396" s="43">
        <v>3</v>
      </c>
      <c r="F396" s="37">
        <v>0.181</v>
      </c>
      <c r="G396" s="37">
        <v>0.06</v>
      </c>
      <c r="H396" s="46" t="s">
        <v>1497</v>
      </c>
    </row>
    <row r="397" spans="1:8" ht="24.75" customHeight="1">
      <c r="A397" s="43">
        <v>367</v>
      </c>
      <c r="B397" s="36" t="s">
        <v>744</v>
      </c>
      <c r="C397" s="44" t="s">
        <v>745</v>
      </c>
      <c r="D397" s="42">
        <v>0.24</v>
      </c>
      <c r="E397" s="43">
        <v>3</v>
      </c>
      <c r="F397" s="37">
        <v>0.24</v>
      </c>
      <c r="G397" s="37"/>
      <c r="H397" s="46" t="s">
        <v>1498</v>
      </c>
    </row>
    <row r="398" spans="1:8" ht="27.75" customHeight="1">
      <c r="A398" s="43">
        <v>368</v>
      </c>
      <c r="B398" s="36" t="s">
        <v>746</v>
      </c>
      <c r="C398" s="44" t="s">
        <v>747</v>
      </c>
      <c r="D398" s="42">
        <v>0.105</v>
      </c>
      <c r="E398" s="43">
        <v>3</v>
      </c>
      <c r="F398" s="37">
        <v>0.105</v>
      </c>
      <c r="G398" s="37"/>
      <c r="H398" s="46" t="s">
        <v>1499</v>
      </c>
    </row>
    <row r="399" spans="1:8" ht="24.75" customHeight="1">
      <c r="A399" s="43">
        <v>369</v>
      </c>
      <c r="B399" s="36" t="s">
        <v>748</v>
      </c>
      <c r="C399" s="44" t="s">
        <v>749</v>
      </c>
      <c r="D399" s="42">
        <v>0.043</v>
      </c>
      <c r="E399" s="43">
        <v>3</v>
      </c>
      <c r="F399" s="37"/>
      <c r="G399" s="37">
        <v>0.043</v>
      </c>
      <c r="H399" s="46" t="s">
        <v>1500</v>
      </c>
    </row>
    <row r="400" spans="1:8" ht="24.75" customHeight="1">
      <c r="A400" s="43">
        <v>370</v>
      </c>
      <c r="B400" s="36" t="s">
        <v>750</v>
      </c>
      <c r="C400" s="44" t="s">
        <v>751</v>
      </c>
      <c r="D400" s="42">
        <v>0.407</v>
      </c>
      <c r="E400" s="43">
        <v>3</v>
      </c>
      <c r="F400" s="37">
        <v>0.407</v>
      </c>
      <c r="G400" s="37"/>
      <c r="H400" s="46" t="s">
        <v>1501</v>
      </c>
    </row>
    <row r="401" spans="1:8" ht="24.75" customHeight="1">
      <c r="A401" s="43">
        <v>371</v>
      </c>
      <c r="B401" s="36" t="s">
        <v>752</v>
      </c>
      <c r="C401" s="44" t="s">
        <v>753</v>
      </c>
      <c r="D401" s="42">
        <v>0.198</v>
      </c>
      <c r="E401" s="43">
        <v>3</v>
      </c>
      <c r="F401" s="37">
        <v>0.087</v>
      </c>
      <c r="G401" s="37">
        <v>0.111</v>
      </c>
      <c r="H401" s="46" t="s">
        <v>1502</v>
      </c>
    </row>
    <row r="402" spans="1:8" ht="24.75" customHeight="1">
      <c r="A402" s="43">
        <v>372</v>
      </c>
      <c r="B402" s="36" t="s">
        <v>754</v>
      </c>
      <c r="C402" s="44" t="s">
        <v>755</v>
      </c>
      <c r="D402" s="42">
        <v>0.234</v>
      </c>
      <c r="E402" s="43">
        <v>3</v>
      </c>
      <c r="F402" s="37"/>
      <c r="G402" s="37">
        <v>0.234</v>
      </c>
      <c r="H402" s="46" t="s">
        <v>1503</v>
      </c>
    </row>
    <row r="403" spans="1:8" ht="33.75" customHeight="1">
      <c r="A403" s="43">
        <v>373</v>
      </c>
      <c r="B403" s="36" t="s">
        <v>756</v>
      </c>
      <c r="C403" s="44" t="s">
        <v>757</v>
      </c>
      <c r="D403" s="42">
        <v>0.147</v>
      </c>
      <c r="E403" s="43">
        <v>3</v>
      </c>
      <c r="F403" s="37">
        <v>0.147</v>
      </c>
      <c r="G403" s="37"/>
      <c r="H403" s="46" t="s">
        <v>1504</v>
      </c>
    </row>
    <row r="404" spans="1:8" ht="24.75" customHeight="1">
      <c r="A404" s="43">
        <v>374</v>
      </c>
      <c r="B404" s="36" t="s">
        <v>758</v>
      </c>
      <c r="C404" s="44" t="s">
        <v>759</v>
      </c>
      <c r="D404" s="42">
        <v>0.033</v>
      </c>
      <c r="E404" s="43">
        <v>3</v>
      </c>
      <c r="F404" s="37"/>
      <c r="G404" s="37">
        <v>0.033</v>
      </c>
      <c r="H404" s="46" t="s">
        <v>1505</v>
      </c>
    </row>
    <row r="405" spans="1:8" ht="36.75" customHeight="1">
      <c r="A405" s="43">
        <v>375</v>
      </c>
      <c r="B405" s="36" t="s">
        <v>760</v>
      </c>
      <c r="C405" s="44" t="s">
        <v>761</v>
      </c>
      <c r="D405" s="42">
        <v>0.222</v>
      </c>
      <c r="E405" s="43">
        <v>3</v>
      </c>
      <c r="F405" s="37">
        <v>0.067</v>
      </c>
      <c r="G405" s="37">
        <v>0.155</v>
      </c>
      <c r="H405" s="46" t="s">
        <v>1548</v>
      </c>
    </row>
    <row r="406" spans="1:8" ht="24.75" customHeight="1">
      <c r="A406" s="43">
        <v>376</v>
      </c>
      <c r="B406" s="36" t="s">
        <v>762</v>
      </c>
      <c r="C406" s="44" t="s">
        <v>763</v>
      </c>
      <c r="D406" s="42">
        <v>1.492</v>
      </c>
      <c r="E406" s="43">
        <v>3</v>
      </c>
      <c r="F406" s="37">
        <v>1.492</v>
      </c>
      <c r="G406" s="37"/>
      <c r="H406" s="46" t="s">
        <v>1451</v>
      </c>
    </row>
    <row r="407" spans="1:8" ht="24.75" customHeight="1">
      <c r="A407" s="43">
        <v>377</v>
      </c>
      <c r="B407" s="36" t="s">
        <v>764</v>
      </c>
      <c r="C407" s="44" t="s">
        <v>765</v>
      </c>
      <c r="D407" s="42">
        <v>0.245</v>
      </c>
      <c r="E407" s="43">
        <v>3</v>
      </c>
      <c r="F407" s="37">
        <v>0.085</v>
      </c>
      <c r="G407" s="37">
        <v>0.16</v>
      </c>
      <c r="H407" s="46" t="s">
        <v>1452</v>
      </c>
    </row>
    <row r="408" spans="1:8" ht="24.75" customHeight="1">
      <c r="A408" s="43">
        <v>378</v>
      </c>
      <c r="B408" s="36" t="s">
        <v>766</v>
      </c>
      <c r="C408" s="44" t="s">
        <v>767</v>
      </c>
      <c r="D408" s="42">
        <v>0.102</v>
      </c>
      <c r="E408" s="43">
        <v>3</v>
      </c>
      <c r="F408" s="37">
        <v>0.087</v>
      </c>
      <c r="G408" s="37">
        <v>0.015</v>
      </c>
      <c r="H408" s="46" t="s">
        <v>1453</v>
      </c>
    </row>
    <row r="409" spans="1:8" ht="24.75" customHeight="1">
      <c r="A409" s="43">
        <v>379</v>
      </c>
      <c r="B409" s="36" t="s">
        <v>768</v>
      </c>
      <c r="C409" s="44" t="s">
        <v>769</v>
      </c>
      <c r="D409" s="42">
        <v>0.157</v>
      </c>
      <c r="E409" s="43">
        <v>3</v>
      </c>
      <c r="F409" s="37">
        <v>0.157</v>
      </c>
      <c r="G409" s="37"/>
      <c r="H409" s="46" t="s">
        <v>1454</v>
      </c>
    </row>
    <row r="410" spans="1:8" ht="24.75" customHeight="1">
      <c r="A410" s="43">
        <v>380</v>
      </c>
      <c r="B410" s="36" t="s">
        <v>770</v>
      </c>
      <c r="C410" s="44" t="s">
        <v>771</v>
      </c>
      <c r="D410" s="42">
        <v>0.342</v>
      </c>
      <c r="E410" s="43">
        <v>2.5</v>
      </c>
      <c r="F410" s="37"/>
      <c r="G410" s="37">
        <v>0.342</v>
      </c>
      <c r="H410" s="46" t="s">
        <v>1682</v>
      </c>
    </row>
    <row r="411" spans="1:8" ht="24.75" customHeight="1">
      <c r="A411" s="43">
        <v>381</v>
      </c>
      <c r="B411" s="36" t="s">
        <v>772</v>
      </c>
      <c r="C411" s="44" t="s">
        <v>773</v>
      </c>
      <c r="D411" s="42">
        <v>0.945</v>
      </c>
      <c r="E411" s="43">
        <v>3</v>
      </c>
      <c r="F411" s="37">
        <v>0.1</v>
      </c>
      <c r="G411" s="37">
        <v>0.845</v>
      </c>
      <c r="H411" s="46" t="s">
        <v>1446</v>
      </c>
    </row>
    <row r="412" spans="1:8" ht="42" customHeight="1">
      <c r="A412" s="43">
        <v>382</v>
      </c>
      <c r="B412" s="36" t="s">
        <v>774</v>
      </c>
      <c r="C412" s="44" t="s">
        <v>775</v>
      </c>
      <c r="D412" s="42">
        <v>0.468</v>
      </c>
      <c r="E412" s="43">
        <v>3</v>
      </c>
      <c r="F412" s="37"/>
      <c r="G412" s="37">
        <v>0.468</v>
      </c>
      <c r="H412" s="46" t="s">
        <v>1447</v>
      </c>
    </row>
    <row r="413" spans="1:8" ht="24.75" customHeight="1">
      <c r="A413" s="43">
        <v>383</v>
      </c>
      <c r="B413" s="36" t="s">
        <v>776</v>
      </c>
      <c r="C413" s="44" t="s">
        <v>777</v>
      </c>
      <c r="D413" s="42">
        <v>0.093</v>
      </c>
      <c r="E413" s="43">
        <v>3</v>
      </c>
      <c r="F413" s="37"/>
      <c r="G413" s="37">
        <v>0.093</v>
      </c>
      <c r="H413" s="46" t="s">
        <v>1448</v>
      </c>
    </row>
    <row r="414" spans="1:8" ht="24.75" customHeight="1">
      <c r="A414" s="43">
        <v>384</v>
      </c>
      <c r="B414" s="36" t="s">
        <v>778</v>
      </c>
      <c r="C414" s="44" t="s">
        <v>779</v>
      </c>
      <c r="D414" s="42">
        <v>0.354</v>
      </c>
      <c r="E414" s="43">
        <v>3</v>
      </c>
      <c r="F414" s="37"/>
      <c r="G414" s="37">
        <v>0.354</v>
      </c>
      <c r="H414" s="46" t="s">
        <v>1449</v>
      </c>
    </row>
    <row r="415" spans="1:8" ht="24.75" customHeight="1">
      <c r="A415" s="43">
        <v>385</v>
      </c>
      <c r="B415" s="36" t="s">
        <v>780</v>
      </c>
      <c r="C415" s="44" t="s">
        <v>781</v>
      </c>
      <c r="D415" s="42">
        <v>0.042</v>
      </c>
      <c r="E415" s="43">
        <v>3</v>
      </c>
      <c r="F415" s="37"/>
      <c r="G415" s="37">
        <v>0.042</v>
      </c>
      <c r="H415" s="46" t="s">
        <v>1450</v>
      </c>
    </row>
    <row r="416" spans="1:8" ht="24.75" customHeight="1">
      <c r="A416" s="43">
        <v>386</v>
      </c>
      <c r="B416" s="36" t="s">
        <v>782</v>
      </c>
      <c r="C416" s="44" t="s">
        <v>783</v>
      </c>
      <c r="D416" s="42">
        <v>0.81</v>
      </c>
      <c r="E416" s="43">
        <v>3</v>
      </c>
      <c r="F416" s="37"/>
      <c r="G416" s="37">
        <v>0.81</v>
      </c>
      <c r="H416" s="46" t="s">
        <v>1455</v>
      </c>
    </row>
    <row r="417" spans="1:8" ht="38.25" customHeight="1">
      <c r="A417" s="43">
        <v>387</v>
      </c>
      <c r="B417" s="36" t="s">
        <v>784</v>
      </c>
      <c r="C417" s="44" t="s">
        <v>785</v>
      </c>
      <c r="D417" s="42">
        <v>0.188</v>
      </c>
      <c r="E417" s="43">
        <v>3</v>
      </c>
      <c r="F417" s="37"/>
      <c r="G417" s="37">
        <v>0.188</v>
      </c>
      <c r="H417" s="46" t="s">
        <v>1456</v>
      </c>
    </row>
    <row r="418" spans="1:8" ht="39" customHeight="1">
      <c r="A418" s="43">
        <v>388</v>
      </c>
      <c r="B418" s="36" t="s">
        <v>786</v>
      </c>
      <c r="C418" s="44" t="s">
        <v>787</v>
      </c>
      <c r="D418" s="42">
        <v>0.362</v>
      </c>
      <c r="E418" s="43">
        <v>3</v>
      </c>
      <c r="F418" s="37"/>
      <c r="G418" s="37">
        <v>0.362</v>
      </c>
      <c r="H418" s="46" t="s">
        <v>1457</v>
      </c>
    </row>
    <row r="419" spans="1:8" ht="30" customHeight="1">
      <c r="A419" s="43">
        <v>389</v>
      </c>
      <c r="B419" s="36" t="s">
        <v>788</v>
      </c>
      <c r="C419" s="44" t="s">
        <v>789</v>
      </c>
      <c r="D419" s="42">
        <v>0.418</v>
      </c>
      <c r="E419" s="43">
        <v>3</v>
      </c>
      <c r="F419" s="37">
        <v>0.3</v>
      </c>
      <c r="G419" s="37">
        <v>0.118</v>
      </c>
      <c r="H419" s="46" t="s">
        <v>1882</v>
      </c>
    </row>
    <row r="420" spans="1:8" ht="39.75" customHeight="1">
      <c r="A420" s="43">
        <v>390</v>
      </c>
      <c r="B420" s="36" t="s">
        <v>790</v>
      </c>
      <c r="C420" s="44" t="s">
        <v>791</v>
      </c>
      <c r="D420" s="42">
        <v>0.28</v>
      </c>
      <c r="E420" s="43">
        <v>3</v>
      </c>
      <c r="F420" s="37"/>
      <c r="G420" s="37">
        <v>0.28</v>
      </c>
      <c r="H420" s="46" t="s">
        <v>1549</v>
      </c>
    </row>
    <row r="421" spans="1:8" ht="24.75" customHeight="1">
      <c r="A421" s="43">
        <v>391</v>
      </c>
      <c r="B421" s="36" t="s">
        <v>792</v>
      </c>
      <c r="C421" s="91" t="s">
        <v>1894</v>
      </c>
      <c r="D421" s="92">
        <v>0.365</v>
      </c>
      <c r="E421" s="53">
        <v>3</v>
      </c>
      <c r="F421" s="93">
        <v>0.13</v>
      </c>
      <c r="G421" s="93">
        <v>0.235</v>
      </c>
      <c r="H421" s="94" t="s">
        <v>1879</v>
      </c>
    </row>
    <row r="422" spans="1:8" ht="24.75" customHeight="1">
      <c r="A422" s="43">
        <v>392</v>
      </c>
      <c r="B422" s="36" t="s">
        <v>793</v>
      </c>
      <c r="C422" s="44" t="s">
        <v>794</v>
      </c>
      <c r="D422" s="42">
        <v>0.3</v>
      </c>
      <c r="E422" s="43">
        <v>3</v>
      </c>
      <c r="F422" s="37">
        <v>0.18</v>
      </c>
      <c r="G422" s="37">
        <v>0.12</v>
      </c>
      <c r="H422" s="46" t="s">
        <v>1550</v>
      </c>
    </row>
    <row r="423" spans="1:8" ht="24.75" customHeight="1">
      <c r="A423" s="43">
        <v>393</v>
      </c>
      <c r="B423" s="36" t="s">
        <v>1258</v>
      </c>
      <c r="C423" s="44" t="s">
        <v>1276</v>
      </c>
      <c r="D423" s="42">
        <v>0.18</v>
      </c>
      <c r="E423" s="43"/>
      <c r="F423" s="39">
        <v>0.18</v>
      </c>
      <c r="G423" s="45"/>
      <c r="H423" s="46" t="s">
        <v>1297</v>
      </c>
    </row>
    <row r="424" spans="1:8" ht="24.75" customHeight="1">
      <c r="A424" s="43">
        <v>394</v>
      </c>
      <c r="B424" s="36" t="s">
        <v>795</v>
      </c>
      <c r="C424" s="44" t="s">
        <v>796</v>
      </c>
      <c r="D424" s="42">
        <v>1.433</v>
      </c>
      <c r="E424" s="43">
        <v>3</v>
      </c>
      <c r="F424" s="37">
        <v>1.033</v>
      </c>
      <c r="G424" s="37">
        <v>0.4</v>
      </c>
      <c r="H424" s="46" t="s">
        <v>1551</v>
      </c>
    </row>
    <row r="425" spans="1:8" ht="31.5" customHeight="1">
      <c r="A425" s="43">
        <v>395</v>
      </c>
      <c r="B425" s="36" t="s">
        <v>797</v>
      </c>
      <c r="C425" s="44" t="s">
        <v>798</v>
      </c>
      <c r="D425" s="42">
        <v>0.14</v>
      </c>
      <c r="E425" s="43">
        <v>3</v>
      </c>
      <c r="F425" s="37">
        <v>0.14</v>
      </c>
      <c r="G425" s="37"/>
      <c r="H425" s="46" t="s">
        <v>1552</v>
      </c>
    </row>
    <row r="426" spans="1:8" ht="24.75" customHeight="1">
      <c r="A426" s="43">
        <v>396</v>
      </c>
      <c r="B426" s="36" t="s">
        <v>799</v>
      </c>
      <c r="C426" s="44" t="s">
        <v>800</v>
      </c>
      <c r="D426" s="42">
        <v>0.122</v>
      </c>
      <c r="E426" s="43">
        <v>3</v>
      </c>
      <c r="F426" s="37"/>
      <c r="G426" s="37">
        <v>0.122</v>
      </c>
      <c r="H426" s="46" t="s">
        <v>1553</v>
      </c>
    </row>
    <row r="427" spans="1:8" ht="24.75" customHeight="1">
      <c r="A427" s="43">
        <v>397</v>
      </c>
      <c r="B427" s="36" t="s">
        <v>801</v>
      </c>
      <c r="C427" s="44" t="s">
        <v>802</v>
      </c>
      <c r="D427" s="42">
        <v>0.357</v>
      </c>
      <c r="E427" s="43">
        <v>3</v>
      </c>
      <c r="F427" s="37"/>
      <c r="G427" s="37">
        <v>0.357</v>
      </c>
      <c r="H427" s="46" t="s">
        <v>1554</v>
      </c>
    </row>
    <row r="428" spans="1:8" ht="24.75" customHeight="1">
      <c r="A428" s="43">
        <v>398</v>
      </c>
      <c r="B428" s="36" t="s">
        <v>803</v>
      </c>
      <c r="C428" s="44" t="s">
        <v>804</v>
      </c>
      <c r="D428" s="42">
        <v>0.571</v>
      </c>
      <c r="E428" s="43">
        <v>3</v>
      </c>
      <c r="F428" s="37">
        <v>0.11</v>
      </c>
      <c r="G428" s="37">
        <v>0.461</v>
      </c>
      <c r="H428" s="46" t="s">
        <v>1555</v>
      </c>
    </row>
    <row r="429" spans="1:8" ht="33" customHeight="1">
      <c r="A429" s="43">
        <v>399</v>
      </c>
      <c r="B429" s="36" t="s">
        <v>805</v>
      </c>
      <c r="C429" s="44" t="s">
        <v>806</v>
      </c>
      <c r="D429" s="42">
        <v>0.227</v>
      </c>
      <c r="E429" s="43">
        <v>3</v>
      </c>
      <c r="F429" s="37"/>
      <c r="G429" s="37">
        <v>0.227</v>
      </c>
      <c r="H429" s="46" t="s">
        <v>1556</v>
      </c>
    </row>
    <row r="430" spans="1:8" ht="48.75" customHeight="1">
      <c r="A430" s="43">
        <v>400</v>
      </c>
      <c r="B430" s="36" t="s">
        <v>807</v>
      </c>
      <c r="C430" s="44" t="s">
        <v>808</v>
      </c>
      <c r="D430" s="42">
        <v>0.202</v>
      </c>
      <c r="E430" s="43">
        <v>3</v>
      </c>
      <c r="F430" s="37">
        <v>0.202</v>
      </c>
      <c r="G430" s="37"/>
      <c r="H430" s="46" t="s">
        <v>1557</v>
      </c>
    </row>
    <row r="431" spans="1:8" ht="24.75" customHeight="1">
      <c r="A431" s="43">
        <v>401</v>
      </c>
      <c r="B431" s="36" t="s">
        <v>809</v>
      </c>
      <c r="C431" s="44" t="s">
        <v>810</v>
      </c>
      <c r="D431" s="42">
        <v>0.366</v>
      </c>
      <c r="E431" s="43">
        <v>3</v>
      </c>
      <c r="F431" s="37">
        <v>0.25</v>
      </c>
      <c r="G431" s="37">
        <v>0.116</v>
      </c>
      <c r="H431" s="46" t="s">
        <v>1559</v>
      </c>
    </row>
    <row r="432" spans="1:8" ht="24.75" customHeight="1">
      <c r="A432" s="43">
        <v>402</v>
      </c>
      <c r="B432" s="36" t="s">
        <v>811</v>
      </c>
      <c r="C432" s="44" t="s">
        <v>812</v>
      </c>
      <c r="D432" s="42">
        <v>0.104</v>
      </c>
      <c r="E432" s="43">
        <v>3</v>
      </c>
      <c r="F432" s="37"/>
      <c r="G432" s="37">
        <v>0.104</v>
      </c>
      <c r="H432" s="46" t="s">
        <v>1560</v>
      </c>
    </row>
    <row r="433" spans="1:8" ht="24.75" customHeight="1">
      <c r="A433" s="43">
        <v>403</v>
      </c>
      <c r="B433" s="36" t="s">
        <v>1259</v>
      </c>
      <c r="C433" s="44" t="s">
        <v>1273</v>
      </c>
      <c r="D433" s="42">
        <v>0.225</v>
      </c>
      <c r="E433" s="43">
        <v>3</v>
      </c>
      <c r="F433" s="39">
        <v>0.225</v>
      </c>
      <c r="G433" s="37"/>
      <c r="H433" s="46" t="s">
        <v>1852</v>
      </c>
    </row>
    <row r="434" spans="1:8" ht="24.75" customHeight="1">
      <c r="A434" s="43">
        <v>404</v>
      </c>
      <c r="B434" s="36" t="s">
        <v>813</v>
      </c>
      <c r="C434" s="44" t="s">
        <v>814</v>
      </c>
      <c r="D434" s="42">
        <v>0.083</v>
      </c>
      <c r="E434" s="43">
        <v>3</v>
      </c>
      <c r="F434" s="37"/>
      <c r="G434" s="37">
        <v>0.083</v>
      </c>
      <c r="H434" s="46" t="s">
        <v>1558</v>
      </c>
    </row>
    <row r="435" spans="1:8" ht="24.75" customHeight="1">
      <c r="A435" s="43">
        <v>405</v>
      </c>
      <c r="B435" s="36" t="s">
        <v>815</v>
      </c>
      <c r="C435" s="44" t="s">
        <v>816</v>
      </c>
      <c r="D435" s="42">
        <v>0.369</v>
      </c>
      <c r="E435" s="43">
        <v>3</v>
      </c>
      <c r="F435" s="37">
        <v>0.236</v>
      </c>
      <c r="G435" s="37">
        <v>0.133</v>
      </c>
      <c r="H435" s="46" t="s">
        <v>1506</v>
      </c>
    </row>
    <row r="436" spans="1:8" ht="24.75" customHeight="1">
      <c r="A436" s="43">
        <v>406</v>
      </c>
      <c r="B436" s="36" t="s">
        <v>817</v>
      </c>
      <c r="C436" s="44" t="s">
        <v>818</v>
      </c>
      <c r="D436" s="42">
        <v>0.084</v>
      </c>
      <c r="E436" s="43">
        <v>3</v>
      </c>
      <c r="F436" s="37">
        <v>0.084</v>
      </c>
      <c r="G436" s="37"/>
      <c r="H436" s="46" t="s">
        <v>1507</v>
      </c>
    </row>
    <row r="437" spans="1:8" ht="24.75" customHeight="1">
      <c r="A437" s="43">
        <v>407</v>
      </c>
      <c r="B437" s="36" t="s">
        <v>819</v>
      </c>
      <c r="C437" s="44" t="s">
        <v>820</v>
      </c>
      <c r="D437" s="42">
        <v>0.347</v>
      </c>
      <c r="E437" s="43">
        <v>3</v>
      </c>
      <c r="F437" s="37">
        <v>0.1</v>
      </c>
      <c r="G437" s="37">
        <v>0.247</v>
      </c>
      <c r="H437" s="46" t="s">
        <v>1684</v>
      </c>
    </row>
    <row r="438" spans="1:8" ht="49.5" customHeight="1">
      <c r="A438" s="43">
        <v>408</v>
      </c>
      <c r="B438" s="36" t="s">
        <v>821</v>
      </c>
      <c r="C438" s="44" t="s">
        <v>822</v>
      </c>
      <c r="D438" s="42">
        <v>0.058</v>
      </c>
      <c r="E438" s="43">
        <v>3</v>
      </c>
      <c r="F438" s="37"/>
      <c r="G438" s="37">
        <v>0.058</v>
      </c>
      <c r="H438" s="46" t="s">
        <v>1683</v>
      </c>
    </row>
    <row r="439" spans="1:8" ht="24.75" customHeight="1">
      <c r="A439" s="43">
        <v>409</v>
      </c>
      <c r="B439" s="36" t="s">
        <v>823</v>
      </c>
      <c r="C439" s="44" t="s">
        <v>824</v>
      </c>
      <c r="D439" s="42">
        <v>0.433</v>
      </c>
      <c r="E439" s="43">
        <v>3</v>
      </c>
      <c r="F439" s="37"/>
      <c r="G439" s="37">
        <v>0.433</v>
      </c>
      <c r="H439" s="46" t="s">
        <v>1685</v>
      </c>
    </row>
    <row r="440" spans="1:8" ht="24.75" customHeight="1">
      <c r="A440" s="43">
        <v>410</v>
      </c>
      <c r="B440" s="36" t="s">
        <v>825</v>
      </c>
      <c r="C440" s="44" t="s">
        <v>826</v>
      </c>
      <c r="D440" s="42">
        <v>1.424</v>
      </c>
      <c r="E440" s="43">
        <v>3</v>
      </c>
      <c r="F440" s="37"/>
      <c r="G440" s="37">
        <v>1.424</v>
      </c>
      <c r="H440" s="46" t="s">
        <v>1469</v>
      </c>
    </row>
    <row r="441" spans="1:8" ht="24.75" customHeight="1">
      <c r="A441" s="43"/>
      <c r="B441" s="36"/>
      <c r="C441" s="44" t="s">
        <v>185</v>
      </c>
      <c r="D441" s="42">
        <f>SUM(D354:D440)</f>
        <v>30.721</v>
      </c>
      <c r="E441" s="47"/>
      <c r="F441" s="37">
        <f>SUM(F354:F440)</f>
        <v>13.646</v>
      </c>
      <c r="G441" s="37">
        <f>SUM(G354:G440)</f>
        <v>17.075</v>
      </c>
      <c r="H441" s="46"/>
    </row>
    <row r="442" spans="1:7" ht="24.75" customHeight="1" thickBot="1">
      <c r="A442" s="3"/>
      <c r="B442" s="3"/>
      <c r="C442" s="8"/>
      <c r="D442" s="23"/>
      <c r="E442" s="3"/>
      <c r="F442" s="20"/>
      <c r="G442" s="20"/>
    </row>
    <row r="443" spans="1:8" ht="51" customHeight="1">
      <c r="A443" s="105"/>
      <c r="B443" s="97" t="s">
        <v>14</v>
      </c>
      <c r="C443" s="71" t="s">
        <v>827</v>
      </c>
      <c r="D443" s="109"/>
      <c r="E443" s="101"/>
      <c r="F443" s="107"/>
      <c r="G443" s="107"/>
      <c r="H443" s="68"/>
    </row>
    <row r="444" spans="1:8" ht="41.25" customHeight="1">
      <c r="A444" s="106"/>
      <c r="B444" s="98"/>
      <c r="C444" s="72" t="s">
        <v>828</v>
      </c>
      <c r="D444" s="110"/>
      <c r="E444" s="102"/>
      <c r="F444" s="108"/>
      <c r="G444" s="108"/>
      <c r="H444" s="69"/>
    </row>
    <row r="445" spans="1:8" ht="24.75" customHeight="1">
      <c r="A445" s="43">
        <v>411</v>
      </c>
      <c r="B445" s="36" t="s">
        <v>829</v>
      </c>
      <c r="C445" s="44" t="s">
        <v>830</v>
      </c>
      <c r="D445" s="42">
        <v>0.916</v>
      </c>
      <c r="E445" s="43">
        <v>4</v>
      </c>
      <c r="F445" s="37">
        <v>0.123</v>
      </c>
      <c r="G445" s="37">
        <v>0.793</v>
      </c>
      <c r="H445" s="46" t="s">
        <v>1338</v>
      </c>
    </row>
    <row r="446" spans="1:8" ht="24.75" customHeight="1">
      <c r="A446" s="43">
        <v>412</v>
      </c>
      <c r="B446" s="36" t="s">
        <v>831</v>
      </c>
      <c r="C446" s="44" t="s">
        <v>832</v>
      </c>
      <c r="D446" s="42">
        <f>F446+G446</f>
        <v>4.602</v>
      </c>
      <c r="E446" s="43">
        <v>4</v>
      </c>
      <c r="F446" s="37">
        <v>4</v>
      </c>
      <c r="G446" s="37">
        <f>0.852-0.25</f>
        <v>0.602</v>
      </c>
      <c r="H446" s="46" t="s">
        <v>1355</v>
      </c>
    </row>
    <row r="447" spans="1:8" ht="24.75" customHeight="1">
      <c r="A447" s="43">
        <v>413</v>
      </c>
      <c r="B447" s="36" t="s">
        <v>833</v>
      </c>
      <c r="C447" s="44" t="s">
        <v>834</v>
      </c>
      <c r="D447" s="42">
        <v>0.194</v>
      </c>
      <c r="E447" s="43">
        <v>3</v>
      </c>
      <c r="F447" s="37"/>
      <c r="G447" s="37">
        <v>0.194</v>
      </c>
      <c r="H447" s="46" t="s">
        <v>1356</v>
      </c>
    </row>
    <row r="448" spans="1:8" ht="27.75" customHeight="1">
      <c r="A448" s="43">
        <v>414</v>
      </c>
      <c r="B448" s="36" t="s">
        <v>1243</v>
      </c>
      <c r="C448" s="44" t="s">
        <v>1244</v>
      </c>
      <c r="D448" s="42">
        <v>0.25</v>
      </c>
      <c r="E448" s="43"/>
      <c r="F448" s="39">
        <v>0.25</v>
      </c>
      <c r="G448" s="45"/>
      <c r="H448" s="46" t="s">
        <v>1299</v>
      </c>
    </row>
    <row r="449" spans="1:8" ht="24.75" customHeight="1">
      <c r="A449" s="43">
        <v>415</v>
      </c>
      <c r="B449" s="36" t="s">
        <v>835</v>
      </c>
      <c r="C449" s="44" t="s">
        <v>836</v>
      </c>
      <c r="D449" s="42">
        <v>0.32</v>
      </c>
      <c r="E449" s="43">
        <v>3</v>
      </c>
      <c r="F449" s="37">
        <v>0.1</v>
      </c>
      <c r="G449" s="37">
        <v>0.22</v>
      </c>
      <c r="H449" s="46" t="s">
        <v>1885</v>
      </c>
    </row>
    <row r="450" spans="1:8" ht="24.75" customHeight="1">
      <c r="A450" s="43">
        <v>416</v>
      </c>
      <c r="B450" s="36" t="s">
        <v>837</v>
      </c>
      <c r="C450" s="44" t="s">
        <v>838</v>
      </c>
      <c r="D450" s="42">
        <v>0.398</v>
      </c>
      <c r="E450" s="43">
        <v>3</v>
      </c>
      <c r="F450" s="37"/>
      <c r="G450" s="37">
        <v>0.398</v>
      </c>
      <c r="H450" s="46" t="s">
        <v>1339</v>
      </c>
    </row>
    <row r="451" spans="1:8" ht="24.75" customHeight="1">
      <c r="A451" s="43">
        <v>417</v>
      </c>
      <c r="B451" s="36" t="s">
        <v>839</v>
      </c>
      <c r="C451" s="44" t="s">
        <v>840</v>
      </c>
      <c r="D451" s="42">
        <v>0.346</v>
      </c>
      <c r="E451" s="43">
        <v>3</v>
      </c>
      <c r="F451" s="37"/>
      <c r="G451" s="37">
        <v>0.346</v>
      </c>
      <c r="H451" s="46" t="s">
        <v>1340</v>
      </c>
    </row>
    <row r="452" spans="1:8" ht="24.75" customHeight="1">
      <c r="A452" s="43">
        <v>418</v>
      </c>
      <c r="B452" s="36" t="s">
        <v>841</v>
      </c>
      <c r="C452" s="44" t="s">
        <v>842</v>
      </c>
      <c r="D452" s="42">
        <v>0.238</v>
      </c>
      <c r="E452" s="43">
        <v>3</v>
      </c>
      <c r="F452" s="37"/>
      <c r="G452" s="37">
        <v>0.238</v>
      </c>
      <c r="H452" s="46" t="s">
        <v>1341</v>
      </c>
    </row>
    <row r="453" spans="1:8" ht="24.75" customHeight="1">
      <c r="A453" s="43">
        <v>419</v>
      </c>
      <c r="B453" s="40" t="s">
        <v>843</v>
      </c>
      <c r="C453" s="50" t="s">
        <v>844</v>
      </c>
      <c r="D453" s="54">
        <v>0.261</v>
      </c>
      <c r="E453" s="43">
        <v>3</v>
      </c>
      <c r="F453" s="41"/>
      <c r="G453" s="41">
        <v>0.261</v>
      </c>
      <c r="H453" s="46" t="s">
        <v>1342</v>
      </c>
    </row>
    <row r="454" spans="1:8" ht="24.75" customHeight="1">
      <c r="A454" s="43">
        <v>420</v>
      </c>
      <c r="B454" s="40" t="s">
        <v>845</v>
      </c>
      <c r="C454" s="50" t="s">
        <v>846</v>
      </c>
      <c r="D454" s="54">
        <v>0.515</v>
      </c>
      <c r="E454" s="43">
        <v>3</v>
      </c>
      <c r="F454" s="41"/>
      <c r="G454" s="41">
        <v>0.515</v>
      </c>
      <c r="H454" s="46" t="s">
        <v>1343</v>
      </c>
    </row>
    <row r="455" spans="1:8" ht="24.75" customHeight="1">
      <c r="A455" s="43">
        <v>421</v>
      </c>
      <c r="B455" s="36" t="s">
        <v>847</v>
      </c>
      <c r="C455" s="44" t="s">
        <v>848</v>
      </c>
      <c r="D455" s="42">
        <v>1.275</v>
      </c>
      <c r="E455" s="43">
        <v>4</v>
      </c>
      <c r="F455" s="37">
        <v>0.4</v>
      </c>
      <c r="G455" s="37">
        <v>0.875</v>
      </c>
      <c r="H455" s="46" t="s">
        <v>1344</v>
      </c>
    </row>
    <row r="456" spans="1:8" ht="24.75" customHeight="1">
      <c r="A456" s="43">
        <v>422</v>
      </c>
      <c r="B456" s="36" t="s">
        <v>849</v>
      </c>
      <c r="C456" s="44" t="s">
        <v>850</v>
      </c>
      <c r="D456" s="42">
        <v>0.095</v>
      </c>
      <c r="E456" s="43">
        <v>3</v>
      </c>
      <c r="F456" s="37"/>
      <c r="G456" s="37">
        <v>0.095</v>
      </c>
      <c r="H456" s="46" t="s">
        <v>1345</v>
      </c>
    </row>
    <row r="457" spans="1:8" ht="24.75" customHeight="1">
      <c r="A457" s="43">
        <v>423</v>
      </c>
      <c r="B457" s="36" t="s">
        <v>851</v>
      </c>
      <c r="C457" s="44" t="s">
        <v>852</v>
      </c>
      <c r="D457" s="42">
        <v>0.151</v>
      </c>
      <c r="E457" s="43">
        <v>3</v>
      </c>
      <c r="F457" s="37"/>
      <c r="G457" s="37">
        <v>0.151</v>
      </c>
      <c r="H457" s="46" t="s">
        <v>1346</v>
      </c>
    </row>
    <row r="458" spans="1:8" ht="35.25" customHeight="1">
      <c r="A458" s="43">
        <v>424</v>
      </c>
      <c r="B458" s="36" t="s">
        <v>853</v>
      </c>
      <c r="C458" s="44" t="s">
        <v>854</v>
      </c>
      <c r="D458" s="42">
        <v>0.375</v>
      </c>
      <c r="E458" s="43">
        <v>3</v>
      </c>
      <c r="F458" s="37"/>
      <c r="G458" s="37">
        <v>0.375</v>
      </c>
      <c r="H458" s="46" t="s">
        <v>1347</v>
      </c>
    </row>
    <row r="459" spans="1:8" ht="24.75" customHeight="1">
      <c r="A459" s="43">
        <v>425</v>
      </c>
      <c r="B459" s="36" t="s">
        <v>855</v>
      </c>
      <c r="C459" s="44" t="s">
        <v>856</v>
      </c>
      <c r="D459" s="42">
        <v>0.123</v>
      </c>
      <c r="E459" s="43">
        <v>3</v>
      </c>
      <c r="F459" s="37"/>
      <c r="G459" s="37">
        <v>0.123</v>
      </c>
      <c r="H459" s="46" t="s">
        <v>1348</v>
      </c>
    </row>
    <row r="460" spans="1:8" ht="24.75" customHeight="1">
      <c r="A460" s="43">
        <v>426</v>
      </c>
      <c r="B460" s="36" t="s">
        <v>857</v>
      </c>
      <c r="C460" s="44" t="s">
        <v>858</v>
      </c>
      <c r="D460" s="42">
        <v>0.467</v>
      </c>
      <c r="E460" s="43">
        <v>4</v>
      </c>
      <c r="F460" s="37">
        <v>0.1</v>
      </c>
      <c r="G460" s="37">
        <v>0.367</v>
      </c>
      <c r="H460" s="46" t="s">
        <v>1350</v>
      </c>
    </row>
    <row r="461" spans="1:8" ht="24.75" customHeight="1">
      <c r="A461" s="43">
        <v>427</v>
      </c>
      <c r="B461" s="36" t="s">
        <v>859</v>
      </c>
      <c r="C461" s="44" t="s">
        <v>860</v>
      </c>
      <c r="D461" s="42">
        <v>0.477</v>
      </c>
      <c r="E461" s="43">
        <v>4</v>
      </c>
      <c r="F461" s="37">
        <v>0.1</v>
      </c>
      <c r="G461" s="37">
        <v>0.377</v>
      </c>
      <c r="H461" s="46" t="s">
        <v>1351</v>
      </c>
    </row>
    <row r="462" spans="1:8" ht="24.75" customHeight="1">
      <c r="A462" s="43">
        <v>428</v>
      </c>
      <c r="B462" s="36" t="s">
        <v>861</v>
      </c>
      <c r="C462" s="44" t="s">
        <v>862</v>
      </c>
      <c r="D462" s="42">
        <v>0.379</v>
      </c>
      <c r="E462" s="43">
        <v>4</v>
      </c>
      <c r="F462" s="37"/>
      <c r="G462" s="37">
        <v>0.379</v>
      </c>
      <c r="H462" s="46" t="s">
        <v>1349</v>
      </c>
    </row>
    <row r="463" spans="1:8" ht="24.75" customHeight="1">
      <c r="A463" s="43">
        <v>429</v>
      </c>
      <c r="B463" s="36" t="s">
        <v>863</v>
      </c>
      <c r="C463" s="44" t="s">
        <v>864</v>
      </c>
      <c r="D463" s="42">
        <v>0.34</v>
      </c>
      <c r="E463" s="43">
        <v>4</v>
      </c>
      <c r="F463" s="37">
        <v>0.34</v>
      </c>
      <c r="G463" s="37"/>
      <c r="H463" s="46" t="s">
        <v>1352</v>
      </c>
    </row>
    <row r="464" spans="1:8" ht="24.75" customHeight="1">
      <c r="A464" s="43">
        <v>430</v>
      </c>
      <c r="B464" s="40" t="s">
        <v>865</v>
      </c>
      <c r="C464" s="50" t="s">
        <v>866</v>
      </c>
      <c r="D464" s="42">
        <v>0.082</v>
      </c>
      <c r="E464" s="51">
        <v>2.8</v>
      </c>
      <c r="F464" s="41"/>
      <c r="G464" s="41">
        <v>0.082</v>
      </c>
      <c r="H464" s="46" t="s">
        <v>1352</v>
      </c>
    </row>
    <row r="465" spans="1:8" ht="24.75" customHeight="1">
      <c r="A465" s="43">
        <v>431</v>
      </c>
      <c r="B465" s="36" t="s">
        <v>867</v>
      </c>
      <c r="C465" s="44" t="s">
        <v>868</v>
      </c>
      <c r="D465" s="42">
        <f>F465+G465</f>
        <v>2.4749999999999996</v>
      </c>
      <c r="E465" s="43">
        <v>4</v>
      </c>
      <c r="F465" s="37">
        <f>2.715-0.24</f>
        <v>2.4749999999999996</v>
      </c>
      <c r="G465" s="37"/>
      <c r="H465" s="46" t="s">
        <v>1353</v>
      </c>
    </row>
    <row r="466" spans="1:8" ht="24.75" customHeight="1">
      <c r="A466" s="43">
        <v>432</v>
      </c>
      <c r="B466" s="36" t="s">
        <v>869</v>
      </c>
      <c r="C466" s="44" t="s">
        <v>870</v>
      </c>
      <c r="D466" s="42">
        <v>0.551</v>
      </c>
      <c r="E466" s="43">
        <v>3</v>
      </c>
      <c r="F466" s="37">
        <v>0.551</v>
      </c>
      <c r="G466" s="37"/>
      <c r="H466" s="46" t="s">
        <v>1354</v>
      </c>
    </row>
    <row r="467" spans="1:8" ht="24.75" customHeight="1">
      <c r="A467" s="43">
        <v>433</v>
      </c>
      <c r="B467" s="36" t="s">
        <v>1245</v>
      </c>
      <c r="C467" s="44" t="s">
        <v>1246</v>
      </c>
      <c r="D467" s="42">
        <v>0.24</v>
      </c>
      <c r="E467" s="43"/>
      <c r="F467" s="39">
        <v>0.24</v>
      </c>
      <c r="G467" s="37"/>
      <c r="H467" s="46" t="s">
        <v>1300</v>
      </c>
    </row>
    <row r="468" spans="1:8" ht="24.75" customHeight="1">
      <c r="A468" s="43">
        <v>434</v>
      </c>
      <c r="B468" s="36" t="s">
        <v>871</v>
      </c>
      <c r="C468" s="44" t="s">
        <v>872</v>
      </c>
      <c r="D468" s="42">
        <v>0.389</v>
      </c>
      <c r="E468" s="43">
        <v>3</v>
      </c>
      <c r="F468" s="37">
        <v>0.389</v>
      </c>
      <c r="G468" s="37"/>
      <c r="H468" s="46" t="s">
        <v>1357</v>
      </c>
    </row>
    <row r="469" spans="1:8" ht="24.75" customHeight="1">
      <c r="A469" s="43">
        <v>435</v>
      </c>
      <c r="B469" s="36" t="s">
        <v>873</v>
      </c>
      <c r="C469" s="44" t="s">
        <v>874</v>
      </c>
      <c r="D469" s="42">
        <v>0.17</v>
      </c>
      <c r="E469" s="43">
        <v>3</v>
      </c>
      <c r="F469" s="37">
        <v>0.17</v>
      </c>
      <c r="G469" s="37"/>
      <c r="H469" s="46" t="s">
        <v>1358</v>
      </c>
    </row>
    <row r="470" spans="1:8" ht="24.75" customHeight="1">
      <c r="A470" s="43">
        <v>436</v>
      </c>
      <c r="B470" s="40" t="s">
        <v>875</v>
      </c>
      <c r="C470" s="50" t="s">
        <v>876</v>
      </c>
      <c r="D470" s="42">
        <v>0.163</v>
      </c>
      <c r="E470" s="43">
        <v>3</v>
      </c>
      <c r="F470" s="41"/>
      <c r="G470" s="41">
        <v>0.163</v>
      </c>
      <c r="H470" s="46" t="s">
        <v>1359</v>
      </c>
    </row>
    <row r="471" spans="1:8" ht="24.75" customHeight="1">
      <c r="A471" s="43">
        <v>437</v>
      </c>
      <c r="B471" s="40" t="s">
        <v>877</v>
      </c>
      <c r="C471" s="50" t="s">
        <v>878</v>
      </c>
      <c r="D471" s="42">
        <v>0.319</v>
      </c>
      <c r="E471" s="43">
        <v>3</v>
      </c>
      <c r="F471" s="41"/>
      <c r="G471" s="41">
        <v>0.319</v>
      </c>
      <c r="H471" s="46" t="s">
        <v>1360</v>
      </c>
    </row>
    <row r="472" spans="1:8" ht="24.75" customHeight="1">
      <c r="A472" s="43">
        <v>438</v>
      </c>
      <c r="B472" s="36" t="s">
        <v>879</v>
      </c>
      <c r="C472" s="44" t="s">
        <v>880</v>
      </c>
      <c r="D472" s="42">
        <v>1.499</v>
      </c>
      <c r="E472" s="43">
        <v>4</v>
      </c>
      <c r="F472" s="37">
        <v>1.499</v>
      </c>
      <c r="G472" s="37"/>
      <c r="H472" s="46" t="s">
        <v>1361</v>
      </c>
    </row>
    <row r="473" spans="1:8" ht="24.75" customHeight="1">
      <c r="A473" s="43">
        <v>439</v>
      </c>
      <c r="B473" s="36" t="s">
        <v>881</v>
      </c>
      <c r="C473" s="44" t="s">
        <v>882</v>
      </c>
      <c r="D473" s="42">
        <v>0.336</v>
      </c>
      <c r="E473" s="43">
        <v>4</v>
      </c>
      <c r="F473" s="37"/>
      <c r="G473" s="37">
        <v>0.336</v>
      </c>
      <c r="H473" s="46" t="s">
        <v>1362</v>
      </c>
    </row>
    <row r="474" spans="1:8" ht="24.75" customHeight="1">
      <c r="A474" s="43">
        <v>440</v>
      </c>
      <c r="B474" s="36" t="s">
        <v>883</v>
      </c>
      <c r="C474" s="44" t="s">
        <v>884</v>
      </c>
      <c r="D474" s="42">
        <v>1.388</v>
      </c>
      <c r="E474" s="43">
        <v>4</v>
      </c>
      <c r="F474" s="37">
        <v>0.1</v>
      </c>
      <c r="G474" s="37">
        <v>1.288</v>
      </c>
      <c r="H474" s="46" t="s">
        <v>1880</v>
      </c>
    </row>
    <row r="475" spans="1:8" ht="24.75" customHeight="1">
      <c r="A475" s="43">
        <v>441</v>
      </c>
      <c r="B475" s="40" t="s">
        <v>885</v>
      </c>
      <c r="C475" s="50" t="s">
        <v>886</v>
      </c>
      <c r="D475" s="42">
        <v>0.108</v>
      </c>
      <c r="E475" s="51">
        <v>2.5</v>
      </c>
      <c r="F475" s="41"/>
      <c r="G475" s="41">
        <v>0.108</v>
      </c>
      <c r="H475" s="46" t="s">
        <v>1363</v>
      </c>
    </row>
    <row r="476" spans="1:8" ht="51.75" customHeight="1">
      <c r="A476" s="43">
        <v>442</v>
      </c>
      <c r="B476" s="40" t="s">
        <v>1247</v>
      </c>
      <c r="C476" s="50" t="s">
        <v>1248</v>
      </c>
      <c r="D476" s="42">
        <v>0.275</v>
      </c>
      <c r="E476" s="51"/>
      <c r="F476" s="55">
        <v>0.275</v>
      </c>
      <c r="G476" s="45"/>
      <c r="H476" s="46" t="s">
        <v>1301</v>
      </c>
    </row>
    <row r="477" spans="1:8" ht="24.75" customHeight="1">
      <c r="A477" s="43">
        <v>443</v>
      </c>
      <c r="B477" s="36" t="s">
        <v>887</v>
      </c>
      <c r="C477" s="44" t="s">
        <v>888</v>
      </c>
      <c r="D477" s="42">
        <v>0.756</v>
      </c>
      <c r="E477" s="43">
        <v>4</v>
      </c>
      <c r="F477" s="37">
        <v>0.756</v>
      </c>
      <c r="G477" s="37"/>
      <c r="H477" s="46" t="s">
        <v>1364</v>
      </c>
    </row>
    <row r="478" spans="1:8" ht="24.75" customHeight="1">
      <c r="A478" s="43">
        <v>444</v>
      </c>
      <c r="B478" s="36" t="s">
        <v>889</v>
      </c>
      <c r="C478" s="44" t="s">
        <v>890</v>
      </c>
      <c r="D478" s="42">
        <v>3.294</v>
      </c>
      <c r="E478" s="43">
        <v>4</v>
      </c>
      <c r="F478" s="37">
        <v>2.994</v>
      </c>
      <c r="G478" s="37">
        <v>0.3</v>
      </c>
      <c r="H478" s="46" t="s">
        <v>1375</v>
      </c>
    </row>
    <row r="479" spans="1:8" ht="24.75" customHeight="1">
      <c r="A479" s="43">
        <v>445</v>
      </c>
      <c r="B479" s="36" t="s">
        <v>891</v>
      </c>
      <c r="C479" s="44" t="s">
        <v>892</v>
      </c>
      <c r="D479" s="42">
        <v>0.091</v>
      </c>
      <c r="E479" s="43">
        <v>3</v>
      </c>
      <c r="F479" s="37">
        <v>0.091</v>
      </c>
      <c r="G479" s="37"/>
      <c r="H479" s="46" t="s">
        <v>1365</v>
      </c>
    </row>
    <row r="480" spans="1:8" ht="24.75" customHeight="1">
      <c r="A480" s="43">
        <v>446</v>
      </c>
      <c r="B480" s="36" t="s">
        <v>893</v>
      </c>
      <c r="C480" s="44" t="s">
        <v>894</v>
      </c>
      <c r="D480" s="42">
        <v>0.296</v>
      </c>
      <c r="E480" s="43">
        <v>3</v>
      </c>
      <c r="F480" s="39">
        <v>0.296</v>
      </c>
      <c r="G480" s="37"/>
      <c r="H480" s="46" t="s">
        <v>1302</v>
      </c>
    </row>
    <row r="481" spans="1:8" ht="24.75" customHeight="1">
      <c r="A481" s="43">
        <v>447</v>
      </c>
      <c r="B481" s="36" t="s">
        <v>895</v>
      </c>
      <c r="C481" s="44" t="s">
        <v>896</v>
      </c>
      <c r="D481" s="42">
        <v>0.375</v>
      </c>
      <c r="E481" s="43">
        <v>3</v>
      </c>
      <c r="F481" s="37"/>
      <c r="G481" s="37">
        <v>0.375</v>
      </c>
      <c r="H481" s="46" t="s">
        <v>1366</v>
      </c>
    </row>
    <row r="482" spans="1:8" ht="24.75" customHeight="1">
      <c r="A482" s="43">
        <v>448</v>
      </c>
      <c r="B482" s="36" t="s">
        <v>897</v>
      </c>
      <c r="C482" s="44" t="s">
        <v>898</v>
      </c>
      <c r="D482" s="42">
        <v>0.581</v>
      </c>
      <c r="E482" s="43">
        <v>3</v>
      </c>
      <c r="F482" s="37"/>
      <c r="G482" s="37">
        <v>0.581</v>
      </c>
      <c r="H482" s="46" t="s">
        <v>1367</v>
      </c>
    </row>
    <row r="483" spans="1:8" ht="24.75" customHeight="1">
      <c r="A483" s="43">
        <v>449</v>
      </c>
      <c r="B483" s="36" t="s">
        <v>899</v>
      </c>
      <c r="C483" s="44" t="s">
        <v>900</v>
      </c>
      <c r="D483" s="42">
        <v>1.111</v>
      </c>
      <c r="E483" s="43">
        <v>3</v>
      </c>
      <c r="F483" s="37">
        <v>0.65</v>
      </c>
      <c r="G483" s="37">
        <v>0.461</v>
      </c>
      <c r="H483" s="46" t="s">
        <v>1368</v>
      </c>
    </row>
    <row r="484" spans="1:8" ht="24.75" customHeight="1">
      <c r="A484" s="43">
        <v>450</v>
      </c>
      <c r="B484" s="36" t="s">
        <v>901</v>
      </c>
      <c r="C484" s="44" t="s">
        <v>902</v>
      </c>
      <c r="D484" s="42">
        <v>0.126</v>
      </c>
      <c r="E484" s="43">
        <v>3</v>
      </c>
      <c r="F484" s="37"/>
      <c r="G484" s="37">
        <v>0.126</v>
      </c>
      <c r="H484" s="46" t="s">
        <v>1369</v>
      </c>
    </row>
    <row r="485" spans="1:8" ht="24.75" customHeight="1">
      <c r="A485" s="43">
        <v>451</v>
      </c>
      <c r="B485" s="36" t="s">
        <v>903</v>
      </c>
      <c r="C485" s="44" t="s">
        <v>904</v>
      </c>
      <c r="D485" s="42">
        <v>0.897</v>
      </c>
      <c r="E485" s="43">
        <v>3</v>
      </c>
      <c r="F485" s="37">
        <v>0.797</v>
      </c>
      <c r="G485" s="37">
        <v>0.1</v>
      </c>
      <c r="H485" s="46" t="s">
        <v>1370</v>
      </c>
    </row>
    <row r="486" spans="1:8" ht="24.75" customHeight="1">
      <c r="A486" s="43">
        <v>452</v>
      </c>
      <c r="B486" s="36" t="s">
        <v>905</v>
      </c>
      <c r="C486" s="44" t="s">
        <v>906</v>
      </c>
      <c r="D486" s="42">
        <v>0.062</v>
      </c>
      <c r="E486" s="43">
        <v>3</v>
      </c>
      <c r="F486" s="37"/>
      <c r="G486" s="37">
        <v>0.062</v>
      </c>
      <c r="H486" s="46" t="s">
        <v>1371</v>
      </c>
    </row>
    <row r="487" spans="1:8" ht="24.75" customHeight="1">
      <c r="A487" s="43">
        <v>453</v>
      </c>
      <c r="B487" s="36" t="s">
        <v>907</v>
      </c>
      <c r="C487" s="44" t="s">
        <v>908</v>
      </c>
      <c r="D487" s="42">
        <v>0.074</v>
      </c>
      <c r="E487" s="43">
        <v>3</v>
      </c>
      <c r="F487" s="37">
        <v>0.074</v>
      </c>
      <c r="G487" s="37"/>
      <c r="H487" s="46" t="s">
        <v>1372</v>
      </c>
    </row>
    <row r="488" spans="1:8" ht="24.75" customHeight="1">
      <c r="A488" s="43">
        <v>454</v>
      </c>
      <c r="B488" s="36" t="s">
        <v>909</v>
      </c>
      <c r="C488" s="44" t="s">
        <v>910</v>
      </c>
      <c r="D488" s="42">
        <v>0.107</v>
      </c>
      <c r="E488" s="43">
        <v>3</v>
      </c>
      <c r="F488" s="37"/>
      <c r="G488" s="37">
        <v>0.107</v>
      </c>
      <c r="H488" s="46" t="s">
        <v>1377</v>
      </c>
    </row>
    <row r="489" spans="1:8" ht="24.75" customHeight="1">
      <c r="A489" s="43">
        <v>455</v>
      </c>
      <c r="B489" s="36" t="s">
        <v>911</v>
      </c>
      <c r="C489" s="44" t="s">
        <v>912</v>
      </c>
      <c r="D489" s="42">
        <v>0.088</v>
      </c>
      <c r="E489" s="43">
        <v>3</v>
      </c>
      <c r="F489" s="37">
        <v>0.044</v>
      </c>
      <c r="G489" s="37">
        <v>0.044</v>
      </c>
      <c r="H489" s="46" t="s">
        <v>1376</v>
      </c>
    </row>
    <row r="490" spans="1:8" ht="24.75" customHeight="1">
      <c r="A490" s="43">
        <v>456</v>
      </c>
      <c r="B490" s="36" t="s">
        <v>913</v>
      </c>
      <c r="C490" s="44" t="s">
        <v>914</v>
      </c>
      <c r="D490" s="42">
        <v>0.241</v>
      </c>
      <c r="E490" s="43">
        <v>3</v>
      </c>
      <c r="F490" s="37"/>
      <c r="G490" s="37">
        <v>0.241</v>
      </c>
      <c r="H490" s="46" t="s">
        <v>1378</v>
      </c>
    </row>
    <row r="491" spans="1:8" ht="24.75" customHeight="1">
      <c r="A491" s="43">
        <v>457</v>
      </c>
      <c r="B491" s="36" t="s">
        <v>915</v>
      </c>
      <c r="C491" s="44" t="s">
        <v>916</v>
      </c>
      <c r="D491" s="42">
        <v>0.336</v>
      </c>
      <c r="E491" s="43">
        <v>3</v>
      </c>
      <c r="F491" s="37">
        <v>0.101</v>
      </c>
      <c r="G491" s="37">
        <v>0.235</v>
      </c>
      <c r="H491" s="46" t="s">
        <v>1379</v>
      </c>
    </row>
    <row r="492" spans="1:8" ht="24.75" customHeight="1">
      <c r="A492" s="43">
        <v>458</v>
      </c>
      <c r="B492" s="36" t="s">
        <v>917</v>
      </c>
      <c r="C492" s="44" t="s">
        <v>918</v>
      </c>
      <c r="D492" s="42">
        <v>0.29</v>
      </c>
      <c r="E492" s="43">
        <v>2.5</v>
      </c>
      <c r="F492" s="37"/>
      <c r="G492" s="37">
        <v>0.29</v>
      </c>
      <c r="H492" s="46" t="s">
        <v>1373</v>
      </c>
    </row>
    <row r="493" spans="1:8" ht="24.75" customHeight="1">
      <c r="A493" s="43">
        <v>459</v>
      </c>
      <c r="B493" s="36" t="s">
        <v>919</v>
      </c>
      <c r="C493" s="44" t="s">
        <v>920</v>
      </c>
      <c r="D493" s="42">
        <v>0.162</v>
      </c>
      <c r="E493" s="43">
        <v>2.5</v>
      </c>
      <c r="F493" s="37"/>
      <c r="G493" s="37">
        <v>0.162</v>
      </c>
      <c r="H493" s="46" t="s">
        <v>1380</v>
      </c>
    </row>
    <row r="494" spans="1:8" ht="24.75" customHeight="1">
      <c r="A494" s="43">
        <v>460</v>
      </c>
      <c r="B494" s="36" t="s">
        <v>921</v>
      </c>
      <c r="C494" s="44" t="s">
        <v>922</v>
      </c>
      <c r="D494" s="42">
        <v>0.374</v>
      </c>
      <c r="E494" s="43">
        <v>3</v>
      </c>
      <c r="F494" s="37">
        <v>0.1</v>
      </c>
      <c r="G494" s="37">
        <v>0.274</v>
      </c>
      <c r="H494" s="46" t="s">
        <v>1374</v>
      </c>
    </row>
    <row r="495" spans="1:8" ht="24.75" customHeight="1">
      <c r="A495" s="43"/>
      <c r="B495" s="36"/>
      <c r="C495" s="44" t="s">
        <v>185</v>
      </c>
      <c r="D495" s="42">
        <f>SUM(D445:D494)</f>
        <v>28.977999999999994</v>
      </c>
      <c r="E495" s="47"/>
      <c r="F495" s="37">
        <f>SUM(F445:F494)</f>
        <v>17.015</v>
      </c>
      <c r="G495" s="37">
        <f>SUM(G445:G494)</f>
        <v>11.962999999999997</v>
      </c>
      <c r="H495" s="46"/>
    </row>
    <row r="496" spans="1:7" ht="24.75" customHeight="1" thickBot="1">
      <c r="A496" s="3"/>
      <c r="B496" s="3"/>
      <c r="C496" s="8"/>
      <c r="D496" s="23"/>
      <c r="E496" s="3"/>
      <c r="F496" s="20"/>
      <c r="G496" s="20"/>
    </row>
    <row r="497" spans="1:8" ht="24.75" customHeight="1">
      <c r="A497" s="105"/>
      <c r="B497" s="97" t="s">
        <v>14</v>
      </c>
      <c r="C497" s="71" t="s">
        <v>923</v>
      </c>
      <c r="D497" s="109"/>
      <c r="E497" s="101"/>
      <c r="F497" s="107"/>
      <c r="G497" s="107"/>
      <c r="H497" s="68"/>
    </row>
    <row r="498" spans="1:8" ht="24.75" customHeight="1">
      <c r="A498" s="106"/>
      <c r="B498" s="98"/>
      <c r="C498" s="72" t="s">
        <v>924</v>
      </c>
      <c r="D498" s="110"/>
      <c r="E498" s="102"/>
      <c r="F498" s="108"/>
      <c r="G498" s="108"/>
      <c r="H498" s="69"/>
    </row>
    <row r="499" spans="1:8" ht="24.75" customHeight="1">
      <c r="A499" s="43">
        <v>461</v>
      </c>
      <c r="B499" s="36" t="s">
        <v>925</v>
      </c>
      <c r="C499" s="44" t="s">
        <v>926</v>
      </c>
      <c r="D499" s="42">
        <v>1.677</v>
      </c>
      <c r="E499" s="43">
        <v>3</v>
      </c>
      <c r="F499" s="37">
        <v>1.677</v>
      </c>
      <c r="G499" s="37"/>
      <c r="H499" s="46" t="s">
        <v>1561</v>
      </c>
    </row>
    <row r="500" spans="1:8" ht="48.75" customHeight="1">
      <c r="A500" s="43">
        <v>462</v>
      </c>
      <c r="B500" s="36" t="s">
        <v>927</v>
      </c>
      <c r="C500" s="44" t="s">
        <v>928</v>
      </c>
      <c r="D500" s="42">
        <v>0.478</v>
      </c>
      <c r="E500" s="43">
        <v>3</v>
      </c>
      <c r="F500" s="37"/>
      <c r="G500" s="37">
        <v>0.478</v>
      </c>
      <c r="H500" s="46" t="s">
        <v>1562</v>
      </c>
    </row>
    <row r="501" spans="1:8" ht="24.75" customHeight="1">
      <c r="A501" s="43">
        <v>463</v>
      </c>
      <c r="B501" s="36" t="s">
        <v>929</v>
      </c>
      <c r="C501" s="44" t="s">
        <v>930</v>
      </c>
      <c r="D501" s="42">
        <v>0.121</v>
      </c>
      <c r="E501" s="43">
        <v>3</v>
      </c>
      <c r="F501" s="37"/>
      <c r="G501" s="37">
        <v>0.121</v>
      </c>
      <c r="H501" s="46" t="s">
        <v>1563</v>
      </c>
    </row>
    <row r="502" spans="1:8" ht="24.75" customHeight="1">
      <c r="A502" s="43">
        <v>464</v>
      </c>
      <c r="B502" s="36" t="s">
        <v>931</v>
      </c>
      <c r="C502" s="44" t="s">
        <v>932</v>
      </c>
      <c r="D502" s="42">
        <v>0.558</v>
      </c>
      <c r="E502" s="43">
        <v>3</v>
      </c>
      <c r="F502" s="37">
        <v>0.558</v>
      </c>
      <c r="G502" s="37"/>
      <c r="H502" s="46" t="s">
        <v>1564</v>
      </c>
    </row>
    <row r="503" spans="1:8" ht="24.75" customHeight="1">
      <c r="A503" s="43">
        <v>465</v>
      </c>
      <c r="B503" s="36" t="s">
        <v>933</v>
      </c>
      <c r="C503" s="44" t="s">
        <v>934</v>
      </c>
      <c r="D503" s="42">
        <v>1.004</v>
      </c>
      <c r="E503" s="43">
        <v>3</v>
      </c>
      <c r="F503" s="37">
        <v>1.004</v>
      </c>
      <c r="G503" s="37"/>
      <c r="H503" s="46" t="s">
        <v>1565</v>
      </c>
    </row>
    <row r="504" spans="1:8" ht="49.5" customHeight="1">
      <c r="A504" s="43">
        <v>466</v>
      </c>
      <c r="B504" s="36" t="s">
        <v>935</v>
      </c>
      <c r="C504" s="44" t="s">
        <v>936</v>
      </c>
      <c r="D504" s="42">
        <v>0.358</v>
      </c>
      <c r="E504" s="43">
        <v>3</v>
      </c>
      <c r="F504" s="37"/>
      <c r="G504" s="37">
        <v>0.358</v>
      </c>
      <c r="H504" s="46" t="s">
        <v>1566</v>
      </c>
    </row>
    <row r="505" spans="1:8" ht="24.75" customHeight="1">
      <c r="A505" s="43">
        <v>467</v>
      </c>
      <c r="B505" s="36" t="s">
        <v>937</v>
      </c>
      <c r="C505" s="44" t="s">
        <v>938</v>
      </c>
      <c r="D505" s="42">
        <v>0.243</v>
      </c>
      <c r="E505" s="43">
        <v>3</v>
      </c>
      <c r="F505" s="37"/>
      <c r="G505" s="37">
        <v>0.243</v>
      </c>
      <c r="H505" s="46" t="s">
        <v>1567</v>
      </c>
    </row>
    <row r="506" spans="1:8" ht="24.75" customHeight="1">
      <c r="A506" s="43">
        <v>468</v>
      </c>
      <c r="B506" s="36" t="s">
        <v>939</v>
      </c>
      <c r="C506" s="44" t="s">
        <v>940</v>
      </c>
      <c r="D506" s="42">
        <v>1.032</v>
      </c>
      <c r="E506" s="43">
        <v>3</v>
      </c>
      <c r="F506" s="37">
        <v>0.1</v>
      </c>
      <c r="G506" s="37">
        <v>0.932</v>
      </c>
      <c r="H506" s="46" t="s">
        <v>1569</v>
      </c>
    </row>
    <row r="507" spans="1:8" ht="24.75" customHeight="1">
      <c r="A507" s="43">
        <v>469</v>
      </c>
      <c r="B507" s="36" t="s">
        <v>941</v>
      </c>
      <c r="C507" s="44" t="s">
        <v>942</v>
      </c>
      <c r="D507" s="42">
        <v>0.139</v>
      </c>
      <c r="E507" s="43">
        <v>3</v>
      </c>
      <c r="F507" s="37"/>
      <c r="G507" s="37">
        <v>0.139</v>
      </c>
      <c r="H507" s="46" t="s">
        <v>1568</v>
      </c>
    </row>
    <row r="508" spans="1:8" ht="24.75" customHeight="1">
      <c r="A508" s="43">
        <v>470</v>
      </c>
      <c r="B508" s="36" t="s">
        <v>943</v>
      </c>
      <c r="C508" s="44" t="s">
        <v>944</v>
      </c>
      <c r="D508" s="42">
        <v>0.177</v>
      </c>
      <c r="E508" s="43">
        <v>3</v>
      </c>
      <c r="F508" s="37"/>
      <c r="G508" s="37">
        <v>0.177</v>
      </c>
      <c r="H508" s="46" t="s">
        <v>1570</v>
      </c>
    </row>
    <row r="509" spans="1:8" ht="24.75" customHeight="1">
      <c r="A509" s="43">
        <v>471</v>
      </c>
      <c r="B509" s="36" t="s">
        <v>945</v>
      </c>
      <c r="C509" s="44" t="s">
        <v>946</v>
      </c>
      <c r="D509" s="42">
        <v>0.092</v>
      </c>
      <c r="E509" s="43">
        <v>3</v>
      </c>
      <c r="F509" s="37"/>
      <c r="G509" s="37">
        <v>0.092</v>
      </c>
      <c r="H509" s="46" t="s">
        <v>1571</v>
      </c>
    </row>
    <row r="510" spans="1:8" ht="24.75" customHeight="1">
      <c r="A510" s="43">
        <v>472</v>
      </c>
      <c r="B510" s="36" t="s">
        <v>947</v>
      </c>
      <c r="C510" s="44" t="s">
        <v>948</v>
      </c>
      <c r="D510" s="42">
        <v>0.302</v>
      </c>
      <c r="E510" s="43">
        <v>3</v>
      </c>
      <c r="F510" s="37">
        <v>0.194</v>
      </c>
      <c r="G510" s="37">
        <v>0.108</v>
      </c>
      <c r="H510" s="46" t="s">
        <v>1572</v>
      </c>
    </row>
    <row r="511" spans="1:8" ht="24.75" customHeight="1">
      <c r="A511" s="43">
        <v>473</v>
      </c>
      <c r="B511" s="36" t="s">
        <v>949</v>
      </c>
      <c r="C511" s="44" t="s">
        <v>950</v>
      </c>
      <c r="D511" s="42">
        <v>0.121</v>
      </c>
      <c r="E511" s="43">
        <v>3</v>
      </c>
      <c r="F511" s="37"/>
      <c r="G511" s="37">
        <v>0.121</v>
      </c>
      <c r="H511" s="46" t="s">
        <v>1573</v>
      </c>
    </row>
    <row r="512" spans="1:8" ht="24.75" customHeight="1">
      <c r="A512" s="43">
        <v>474</v>
      </c>
      <c r="B512" s="36" t="s">
        <v>951</v>
      </c>
      <c r="C512" s="44" t="s">
        <v>952</v>
      </c>
      <c r="D512" s="42">
        <v>0.077</v>
      </c>
      <c r="E512" s="43">
        <v>3</v>
      </c>
      <c r="F512" s="37"/>
      <c r="G512" s="37">
        <v>0.077</v>
      </c>
      <c r="H512" s="46" t="s">
        <v>1574</v>
      </c>
    </row>
    <row r="513" spans="1:8" ht="24.75" customHeight="1">
      <c r="A513" s="43">
        <v>475</v>
      </c>
      <c r="B513" s="36" t="s">
        <v>953</v>
      </c>
      <c r="C513" s="44" t="s">
        <v>954</v>
      </c>
      <c r="D513" s="42">
        <v>0.094</v>
      </c>
      <c r="E513" s="43">
        <v>3</v>
      </c>
      <c r="F513" s="37">
        <v>0.094</v>
      </c>
      <c r="G513" s="37"/>
      <c r="H513" s="46" t="s">
        <v>1575</v>
      </c>
    </row>
    <row r="514" spans="1:8" ht="24.75" customHeight="1">
      <c r="A514" s="43">
        <v>476</v>
      </c>
      <c r="B514" s="36" t="s">
        <v>955</v>
      </c>
      <c r="C514" s="44" t="s">
        <v>956</v>
      </c>
      <c r="D514" s="42">
        <v>0.333</v>
      </c>
      <c r="E514" s="43">
        <v>3</v>
      </c>
      <c r="F514" s="37">
        <v>0.333</v>
      </c>
      <c r="G514" s="37"/>
      <c r="H514" s="46" t="s">
        <v>1576</v>
      </c>
    </row>
    <row r="515" spans="1:8" ht="24.75" customHeight="1">
      <c r="A515" s="43">
        <v>477</v>
      </c>
      <c r="B515" s="36" t="s">
        <v>957</v>
      </c>
      <c r="C515" s="44" t="s">
        <v>958</v>
      </c>
      <c r="D515" s="42">
        <v>0.086</v>
      </c>
      <c r="E515" s="43">
        <v>3</v>
      </c>
      <c r="F515" s="37"/>
      <c r="G515" s="37">
        <v>0.086</v>
      </c>
      <c r="H515" s="46" t="s">
        <v>1577</v>
      </c>
    </row>
    <row r="516" spans="1:8" ht="24.75" customHeight="1">
      <c r="A516" s="43">
        <v>478</v>
      </c>
      <c r="B516" s="36" t="s">
        <v>959</v>
      </c>
      <c r="C516" s="44" t="s">
        <v>960</v>
      </c>
      <c r="D516" s="42">
        <v>1.613</v>
      </c>
      <c r="E516" s="43">
        <v>3</v>
      </c>
      <c r="F516" s="37">
        <v>0.633</v>
      </c>
      <c r="G516" s="37">
        <v>0.98</v>
      </c>
      <c r="H516" s="46" t="s">
        <v>1578</v>
      </c>
    </row>
    <row r="517" spans="1:8" ht="24.75" customHeight="1">
      <c r="A517" s="43">
        <v>479</v>
      </c>
      <c r="B517" s="36" t="s">
        <v>961</v>
      </c>
      <c r="C517" s="44" t="s">
        <v>962</v>
      </c>
      <c r="D517" s="42">
        <v>0.775</v>
      </c>
      <c r="E517" s="43">
        <v>3</v>
      </c>
      <c r="F517" s="37"/>
      <c r="G517" s="37">
        <v>0.775</v>
      </c>
      <c r="H517" s="46" t="s">
        <v>1579</v>
      </c>
    </row>
    <row r="518" spans="1:8" ht="24.75" customHeight="1">
      <c r="A518" s="43">
        <v>480</v>
      </c>
      <c r="B518" s="36" t="s">
        <v>963</v>
      </c>
      <c r="C518" s="44" t="s">
        <v>964</v>
      </c>
      <c r="D518" s="42">
        <v>0.113</v>
      </c>
      <c r="E518" s="43">
        <v>3</v>
      </c>
      <c r="F518" s="37"/>
      <c r="G518" s="37">
        <v>0.113</v>
      </c>
      <c r="H518" s="46" t="s">
        <v>1580</v>
      </c>
    </row>
    <row r="519" spans="1:8" ht="24.75" customHeight="1">
      <c r="A519" s="43">
        <v>481</v>
      </c>
      <c r="B519" s="36" t="s">
        <v>965</v>
      </c>
      <c r="C519" s="44" t="s">
        <v>966</v>
      </c>
      <c r="D519" s="42">
        <v>2.336</v>
      </c>
      <c r="E519" s="43">
        <v>3</v>
      </c>
      <c r="F519" s="37"/>
      <c r="G519" s="37">
        <v>2.336</v>
      </c>
      <c r="H519" s="46" t="s">
        <v>1581</v>
      </c>
    </row>
    <row r="520" spans="1:8" ht="24.75" customHeight="1">
      <c r="A520" s="43">
        <v>482</v>
      </c>
      <c r="B520" s="36" t="s">
        <v>967</v>
      </c>
      <c r="C520" s="44" t="s">
        <v>968</v>
      </c>
      <c r="D520" s="42">
        <v>0.189</v>
      </c>
      <c r="E520" s="43">
        <v>3</v>
      </c>
      <c r="F520" s="37"/>
      <c r="G520" s="37">
        <v>0.189</v>
      </c>
      <c r="H520" s="46" t="s">
        <v>1582</v>
      </c>
    </row>
    <row r="521" spans="1:8" ht="24.75" customHeight="1">
      <c r="A521" s="43">
        <v>483</v>
      </c>
      <c r="B521" s="36" t="s">
        <v>969</v>
      </c>
      <c r="C521" s="44" t="s">
        <v>970</v>
      </c>
      <c r="D521" s="42">
        <v>0.064</v>
      </c>
      <c r="E521" s="43">
        <v>3</v>
      </c>
      <c r="F521" s="37"/>
      <c r="G521" s="37">
        <v>0.064</v>
      </c>
      <c r="H521" s="46" t="s">
        <v>1583</v>
      </c>
    </row>
    <row r="522" spans="1:8" ht="24.75" customHeight="1">
      <c r="A522" s="43">
        <v>484</v>
      </c>
      <c r="B522" s="36" t="s">
        <v>971</v>
      </c>
      <c r="C522" s="44" t="s">
        <v>972</v>
      </c>
      <c r="D522" s="42">
        <v>1.301</v>
      </c>
      <c r="E522" s="43">
        <v>3</v>
      </c>
      <c r="F522" s="37">
        <v>0.119</v>
      </c>
      <c r="G522" s="37">
        <v>1.182</v>
      </c>
      <c r="H522" s="46" t="s">
        <v>1584</v>
      </c>
    </row>
    <row r="523" spans="1:8" ht="24.75" customHeight="1">
      <c r="A523" s="43">
        <v>485</v>
      </c>
      <c r="B523" s="36" t="s">
        <v>973</v>
      </c>
      <c r="C523" s="44" t="s">
        <v>974</v>
      </c>
      <c r="D523" s="42">
        <v>0.243</v>
      </c>
      <c r="E523" s="43">
        <v>3</v>
      </c>
      <c r="F523" s="37">
        <v>0.243</v>
      </c>
      <c r="G523" s="37"/>
      <c r="H523" s="46" t="s">
        <v>1585</v>
      </c>
    </row>
    <row r="524" spans="1:8" ht="24.75" customHeight="1">
      <c r="A524" s="43">
        <v>486</v>
      </c>
      <c r="B524" s="36" t="s">
        <v>975</v>
      </c>
      <c r="C524" s="44" t="s">
        <v>976</v>
      </c>
      <c r="D524" s="42">
        <v>0.348</v>
      </c>
      <c r="E524" s="43">
        <v>3</v>
      </c>
      <c r="F524" s="37"/>
      <c r="G524" s="37">
        <v>0.348</v>
      </c>
      <c r="H524" s="46" t="s">
        <v>1586</v>
      </c>
    </row>
    <row r="525" spans="1:8" ht="24.75" customHeight="1">
      <c r="A525" s="43">
        <v>487</v>
      </c>
      <c r="B525" s="36" t="s">
        <v>977</v>
      </c>
      <c r="C525" s="44" t="s">
        <v>978</v>
      </c>
      <c r="D525" s="42">
        <v>1.536</v>
      </c>
      <c r="E525" s="43">
        <v>3</v>
      </c>
      <c r="F525" s="37">
        <v>1.536</v>
      </c>
      <c r="G525" s="37"/>
      <c r="H525" s="46" t="s">
        <v>1587</v>
      </c>
    </row>
    <row r="526" spans="1:8" ht="24.75" customHeight="1">
      <c r="A526" s="43">
        <v>488</v>
      </c>
      <c r="B526" s="36" t="s">
        <v>979</v>
      </c>
      <c r="C526" s="44" t="s">
        <v>980</v>
      </c>
      <c r="D526" s="42">
        <v>0.572</v>
      </c>
      <c r="E526" s="43">
        <v>3</v>
      </c>
      <c r="F526" s="37"/>
      <c r="G526" s="37">
        <v>0.572</v>
      </c>
      <c r="H526" s="46" t="s">
        <v>1588</v>
      </c>
    </row>
    <row r="527" spans="1:8" ht="24.75" customHeight="1">
      <c r="A527" s="43">
        <v>489</v>
      </c>
      <c r="B527" s="36" t="s">
        <v>981</v>
      </c>
      <c r="C527" s="44" t="s">
        <v>982</v>
      </c>
      <c r="D527" s="42">
        <v>0.093</v>
      </c>
      <c r="E527" s="43">
        <v>3</v>
      </c>
      <c r="F527" s="37"/>
      <c r="G527" s="37">
        <v>0.093</v>
      </c>
      <c r="H527" s="46" t="s">
        <v>1589</v>
      </c>
    </row>
    <row r="528" spans="1:8" ht="24.75" customHeight="1">
      <c r="A528" s="43">
        <v>490</v>
      </c>
      <c r="B528" s="36" t="s">
        <v>983</v>
      </c>
      <c r="C528" s="44" t="s">
        <v>984</v>
      </c>
      <c r="D528" s="42">
        <v>0.595</v>
      </c>
      <c r="E528" s="43">
        <v>3</v>
      </c>
      <c r="F528" s="37"/>
      <c r="G528" s="37">
        <v>0.595</v>
      </c>
      <c r="H528" s="46" t="s">
        <v>1590</v>
      </c>
    </row>
    <row r="529" spans="1:8" ht="24.75" customHeight="1">
      <c r="A529" s="43">
        <v>491</v>
      </c>
      <c r="B529" s="36" t="s">
        <v>985</v>
      </c>
      <c r="C529" s="44" t="s">
        <v>986</v>
      </c>
      <c r="D529" s="42">
        <v>0.134</v>
      </c>
      <c r="E529" s="43">
        <v>3</v>
      </c>
      <c r="F529" s="37"/>
      <c r="G529" s="37">
        <v>0.134</v>
      </c>
      <c r="H529" s="46" t="s">
        <v>1591</v>
      </c>
    </row>
    <row r="530" spans="1:8" ht="24.75" customHeight="1">
      <c r="A530" s="43">
        <v>492</v>
      </c>
      <c r="B530" s="36" t="s">
        <v>987</v>
      </c>
      <c r="C530" s="44" t="s">
        <v>988</v>
      </c>
      <c r="D530" s="42">
        <v>0.217</v>
      </c>
      <c r="E530" s="43">
        <v>3</v>
      </c>
      <c r="F530" s="37"/>
      <c r="G530" s="37">
        <v>0.217</v>
      </c>
      <c r="H530" s="46" t="s">
        <v>1593</v>
      </c>
    </row>
    <row r="531" spans="1:8" ht="24.75" customHeight="1">
      <c r="A531" s="43">
        <v>493</v>
      </c>
      <c r="B531" s="36" t="s">
        <v>989</v>
      </c>
      <c r="C531" s="44" t="s">
        <v>990</v>
      </c>
      <c r="D531" s="42">
        <v>0.329</v>
      </c>
      <c r="E531" s="43">
        <v>3</v>
      </c>
      <c r="F531" s="37"/>
      <c r="G531" s="37">
        <v>0.329</v>
      </c>
      <c r="H531" s="46" t="s">
        <v>1592</v>
      </c>
    </row>
    <row r="532" spans="1:8" ht="24.75" customHeight="1">
      <c r="A532" s="43">
        <v>494</v>
      </c>
      <c r="B532" s="36" t="s">
        <v>991</v>
      </c>
      <c r="C532" s="44" t="s">
        <v>992</v>
      </c>
      <c r="D532" s="42">
        <v>0.19</v>
      </c>
      <c r="E532" s="43">
        <v>3</v>
      </c>
      <c r="F532" s="37"/>
      <c r="G532" s="37">
        <v>0.19</v>
      </c>
      <c r="H532" s="46" t="s">
        <v>1593</v>
      </c>
    </row>
    <row r="533" spans="1:8" ht="24.75" customHeight="1">
      <c r="A533" s="43">
        <v>495</v>
      </c>
      <c r="B533" s="36" t="s">
        <v>993</v>
      </c>
      <c r="C533" s="44" t="s">
        <v>994</v>
      </c>
      <c r="D533" s="42">
        <v>1.698</v>
      </c>
      <c r="E533" s="43">
        <v>3</v>
      </c>
      <c r="F533" s="37">
        <v>0.35</v>
      </c>
      <c r="G533" s="37">
        <v>1.348</v>
      </c>
      <c r="H533" s="46" t="s">
        <v>1594</v>
      </c>
    </row>
    <row r="534" spans="1:8" ht="24.75" customHeight="1">
      <c r="A534" s="43">
        <v>496</v>
      </c>
      <c r="B534" s="36" t="s">
        <v>995</v>
      </c>
      <c r="C534" s="44" t="s">
        <v>996</v>
      </c>
      <c r="D534" s="42">
        <v>0.188</v>
      </c>
      <c r="E534" s="43">
        <v>3</v>
      </c>
      <c r="F534" s="37"/>
      <c r="G534" s="37">
        <v>0.188</v>
      </c>
      <c r="H534" s="46" t="s">
        <v>1595</v>
      </c>
    </row>
    <row r="535" spans="1:8" ht="24.75" customHeight="1">
      <c r="A535" s="43">
        <v>497</v>
      </c>
      <c r="B535" s="36" t="s">
        <v>997</v>
      </c>
      <c r="C535" s="44" t="s">
        <v>998</v>
      </c>
      <c r="D535" s="42">
        <v>0.648</v>
      </c>
      <c r="E535" s="43">
        <v>3</v>
      </c>
      <c r="F535" s="37">
        <v>0.036</v>
      </c>
      <c r="G535" s="37">
        <v>0.612</v>
      </c>
      <c r="H535" s="46" t="s">
        <v>1596</v>
      </c>
    </row>
    <row r="536" spans="1:8" ht="24.75" customHeight="1">
      <c r="A536" s="43">
        <v>498</v>
      </c>
      <c r="B536" s="36" t="s">
        <v>999</v>
      </c>
      <c r="C536" s="44" t="s">
        <v>1000</v>
      </c>
      <c r="D536" s="42">
        <v>0.888</v>
      </c>
      <c r="E536" s="43">
        <v>3</v>
      </c>
      <c r="F536" s="37">
        <v>0.247</v>
      </c>
      <c r="G536" s="37">
        <v>0.641</v>
      </c>
      <c r="H536" s="46" t="s">
        <v>1597</v>
      </c>
    </row>
    <row r="537" spans="1:8" ht="24.75" customHeight="1">
      <c r="A537" s="43">
        <v>499</v>
      </c>
      <c r="B537" s="36" t="s">
        <v>1001</v>
      </c>
      <c r="C537" s="44" t="s">
        <v>1002</v>
      </c>
      <c r="D537" s="42">
        <v>0.161</v>
      </c>
      <c r="E537" s="43">
        <v>3</v>
      </c>
      <c r="F537" s="37"/>
      <c r="G537" s="37">
        <v>0.161</v>
      </c>
      <c r="H537" s="46" t="s">
        <v>1598</v>
      </c>
    </row>
    <row r="538" spans="1:8" ht="24.75" customHeight="1">
      <c r="A538" s="43">
        <v>500</v>
      </c>
      <c r="B538" s="36" t="s">
        <v>1003</v>
      </c>
      <c r="C538" s="44" t="s">
        <v>1004</v>
      </c>
      <c r="D538" s="42">
        <v>0.383</v>
      </c>
      <c r="E538" s="43">
        <v>3</v>
      </c>
      <c r="F538" s="37"/>
      <c r="G538" s="37">
        <v>0.383</v>
      </c>
      <c r="H538" s="46" t="s">
        <v>1599</v>
      </c>
    </row>
    <row r="539" spans="1:8" ht="24.75" customHeight="1">
      <c r="A539" s="43">
        <v>501</v>
      </c>
      <c r="B539" s="36" t="s">
        <v>1005</v>
      </c>
      <c r="C539" s="44" t="s">
        <v>1006</v>
      </c>
      <c r="D539" s="42">
        <v>0.147</v>
      </c>
      <c r="E539" s="43">
        <v>3</v>
      </c>
      <c r="F539" s="37">
        <v>0.147</v>
      </c>
      <c r="G539" s="37"/>
      <c r="H539" s="46" t="s">
        <v>1600</v>
      </c>
    </row>
    <row r="540" spans="1:8" ht="24.75" customHeight="1">
      <c r="A540" s="43">
        <v>502</v>
      </c>
      <c r="B540" s="36" t="s">
        <v>1007</v>
      </c>
      <c r="C540" s="44" t="s">
        <v>1008</v>
      </c>
      <c r="D540" s="42">
        <v>0.496</v>
      </c>
      <c r="E540" s="43">
        <v>3</v>
      </c>
      <c r="F540" s="37"/>
      <c r="G540" s="37">
        <v>0.496</v>
      </c>
      <c r="H540" s="46" t="s">
        <v>1601</v>
      </c>
    </row>
    <row r="541" spans="1:8" ht="24.75" customHeight="1">
      <c r="A541" s="43">
        <v>503</v>
      </c>
      <c r="B541" s="36" t="s">
        <v>1009</v>
      </c>
      <c r="C541" s="44" t="s">
        <v>1010</v>
      </c>
      <c r="D541" s="42">
        <v>0.28</v>
      </c>
      <c r="E541" s="43">
        <v>3</v>
      </c>
      <c r="F541" s="37"/>
      <c r="G541" s="37">
        <v>0.28</v>
      </c>
      <c r="H541" s="46" t="s">
        <v>1602</v>
      </c>
    </row>
    <row r="542" spans="1:8" ht="24.75" customHeight="1">
      <c r="A542" s="43">
        <v>504</v>
      </c>
      <c r="B542" s="36" t="s">
        <v>1011</v>
      </c>
      <c r="C542" s="44" t="s">
        <v>1012</v>
      </c>
      <c r="D542" s="42">
        <v>0.607</v>
      </c>
      <c r="E542" s="43">
        <v>3</v>
      </c>
      <c r="F542" s="37"/>
      <c r="G542" s="37">
        <f>1.057-0.45</f>
        <v>0.607</v>
      </c>
      <c r="H542" s="46" t="s">
        <v>1603</v>
      </c>
    </row>
    <row r="543" spans="1:8" ht="24.75" customHeight="1">
      <c r="A543" s="43">
        <v>505</v>
      </c>
      <c r="B543" s="36" t="s">
        <v>1013</v>
      </c>
      <c r="C543" s="44" t="s">
        <v>1014</v>
      </c>
      <c r="D543" s="42">
        <v>0.073</v>
      </c>
      <c r="E543" s="43">
        <v>3</v>
      </c>
      <c r="F543" s="37"/>
      <c r="G543" s="37">
        <v>0.073</v>
      </c>
      <c r="H543" s="46" t="s">
        <v>1604</v>
      </c>
    </row>
    <row r="544" spans="1:8" ht="30.75" customHeight="1">
      <c r="A544" s="43">
        <v>506</v>
      </c>
      <c r="B544" s="36" t="s">
        <v>1262</v>
      </c>
      <c r="C544" s="44" t="s">
        <v>1263</v>
      </c>
      <c r="D544" s="42">
        <v>0.45</v>
      </c>
      <c r="E544" s="43"/>
      <c r="F544" s="39">
        <v>0.35</v>
      </c>
      <c r="G544" s="39">
        <v>0.1</v>
      </c>
      <c r="H544" s="46" t="s">
        <v>1306</v>
      </c>
    </row>
    <row r="545" spans="1:8" ht="30.75" customHeight="1">
      <c r="A545" s="43">
        <v>507</v>
      </c>
      <c r="B545" s="36" t="s">
        <v>1015</v>
      </c>
      <c r="C545" s="44" t="s">
        <v>1016</v>
      </c>
      <c r="D545" s="42">
        <v>0.631</v>
      </c>
      <c r="E545" s="43">
        <v>3</v>
      </c>
      <c r="F545" s="37">
        <v>0.2</v>
      </c>
      <c r="G545" s="37">
        <v>0.431</v>
      </c>
      <c r="H545" s="46" t="s">
        <v>1605</v>
      </c>
    </row>
    <row r="546" spans="1:8" ht="24.75" customHeight="1">
      <c r="A546" s="43">
        <v>508</v>
      </c>
      <c r="B546" s="36" t="s">
        <v>1017</v>
      </c>
      <c r="C546" s="44" t="s">
        <v>1018</v>
      </c>
      <c r="D546" s="42">
        <v>0.26</v>
      </c>
      <c r="E546" s="43">
        <v>3</v>
      </c>
      <c r="F546" s="37"/>
      <c r="G546" s="37">
        <v>0.26</v>
      </c>
      <c r="H546" s="46" t="s">
        <v>1606</v>
      </c>
    </row>
    <row r="547" spans="1:8" ht="24.75" customHeight="1">
      <c r="A547" s="43">
        <v>509</v>
      </c>
      <c r="B547" s="36" t="s">
        <v>1019</v>
      </c>
      <c r="C547" s="44" t="s">
        <v>1020</v>
      </c>
      <c r="D547" s="42">
        <v>0.47</v>
      </c>
      <c r="E547" s="43">
        <v>3</v>
      </c>
      <c r="F547" s="37"/>
      <c r="G547" s="37">
        <v>0.47</v>
      </c>
      <c r="H547" s="46" t="s">
        <v>1607</v>
      </c>
    </row>
    <row r="548" spans="1:8" ht="24.75" customHeight="1">
      <c r="A548" s="43">
        <v>510</v>
      </c>
      <c r="B548" s="36" t="s">
        <v>1021</v>
      </c>
      <c r="C548" s="44" t="s">
        <v>1022</v>
      </c>
      <c r="D548" s="42">
        <v>1.229</v>
      </c>
      <c r="E548" s="43">
        <v>3</v>
      </c>
      <c r="F548" s="37"/>
      <c r="G548" s="37">
        <v>1.229</v>
      </c>
      <c r="H548" s="46" t="s">
        <v>1608</v>
      </c>
    </row>
    <row r="549" spans="1:8" ht="24.75" customHeight="1">
      <c r="A549" s="43">
        <v>511</v>
      </c>
      <c r="B549" s="36" t="s">
        <v>1023</v>
      </c>
      <c r="C549" s="44" t="s">
        <v>1024</v>
      </c>
      <c r="D549" s="42">
        <v>0.058</v>
      </c>
      <c r="E549" s="43">
        <v>3</v>
      </c>
      <c r="F549" s="37"/>
      <c r="G549" s="37">
        <v>0.058</v>
      </c>
      <c r="H549" s="46" t="s">
        <v>1609</v>
      </c>
    </row>
    <row r="550" spans="1:8" ht="24.75" customHeight="1">
      <c r="A550" s="43">
        <v>512</v>
      </c>
      <c r="B550" s="36" t="s">
        <v>1025</v>
      </c>
      <c r="C550" s="44" t="s">
        <v>1026</v>
      </c>
      <c r="D550" s="42">
        <v>0.026</v>
      </c>
      <c r="E550" s="43">
        <v>3</v>
      </c>
      <c r="F550" s="37"/>
      <c r="G550" s="37">
        <v>0.026</v>
      </c>
      <c r="H550" s="46" t="s">
        <v>1610</v>
      </c>
    </row>
    <row r="551" spans="1:8" ht="24.75" customHeight="1">
      <c r="A551" s="43">
        <v>513</v>
      </c>
      <c r="B551" s="36" t="s">
        <v>1027</v>
      </c>
      <c r="C551" s="44" t="s">
        <v>1028</v>
      </c>
      <c r="D551" s="42">
        <v>0.565</v>
      </c>
      <c r="E551" s="43">
        <v>3</v>
      </c>
      <c r="F551" s="37"/>
      <c r="G551" s="37">
        <v>0.565</v>
      </c>
      <c r="H551" s="46" t="s">
        <v>1611</v>
      </c>
    </row>
    <row r="552" spans="1:8" ht="24.75" customHeight="1">
      <c r="A552" s="43">
        <v>514</v>
      </c>
      <c r="B552" s="36" t="s">
        <v>1029</v>
      </c>
      <c r="C552" s="44" t="s">
        <v>1030</v>
      </c>
      <c r="D552" s="42">
        <v>0.091</v>
      </c>
      <c r="E552" s="43">
        <v>3</v>
      </c>
      <c r="F552" s="37"/>
      <c r="G552" s="37">
        <v>0.091</v>
      </c>
      <c r="H552" s="46" t="s">
        <v>1612</v>
      </c>
    </row>
    <row r="553" spans="1:8" ht="24.75" customHeight="1">
      <c r="A553" s="43">
        <v>515</v>
      </c>
      <c r="B553" s="36" t="s">
        <v>1031</v>
      </c>
      <c r="C553" s="44" t="s">
        <v>1032</v>
      </c>
      <c r="D553" s="42">
        <v>0.153</v>
      </c>
      <c r="E553" s="43">
        <v>3</v>
      </c>
      <c r="F553" s="37">
        <v>0.01</v>
      </c>
      <c r="G553" s="37">
        <v>0.143</v>
      </c>
      <c r="H553" s="46" t="s">
        <v>1613</v>
      </c>
    </row>
    <row r="554" spans="1:8" ht="32.25" customHeight="1">
      <c r="A554" s="43">
        <v>516</v>
      </c>
      <c r="B554" s="36" t="s">
        <v>1033</v>
      </c>
      <c r="C554" s="44" t="s">
        <v>1034</v>
      </c>
      <c r="D554" s="42">
        <v>0.297</v>
      </c>
      <c r="E554" s="43">
        <v>3</v>
      </c>
      <c r="F554" s="37"/>
      <c r="G554" s="37">
        <v>0.297</v>
      </c>
      <c r="H554" s="46" t="s">
        <v>1614</v>
      </c>
    </row>
    <row r="555" spans="1:8" ht="24.75" customHeight="1">
      <c r="A555" s="43">
        <v>517</v>
      </c>
      <c r="B555" s="36" t="s">
        <v>1035</v>
      </c>
      <c r="C555" s="44" t="s">
        <v>1036</v>
      </c>
      <c r="D555" s="42">
        <v>2.397</v>
      </c>
      <c r="E555" s="43">
        <v>3</v>
      </c>
      <c r="F555" s="37">
        <v>0.6</v>
      </c>
      <c r="G555" s="37">
        <v>1.797</v>
      </c>
      <c r="H555" s="46" t="s">
        <v>1615</v>
      </c>
    </row>
    <row r="556" spans="1:8" ht="28.5" customHeight="1">
      <c r="A556" s="43">
        <v>518</v>
      </c>
      <c r="B556" s="36" t="s">
        <v>1037</v>
      </c>
      <c r="C556" s="44" t="s">
        <v>1038</v>
      </c>
      <c r="D556" s="42">
        <v>0.601</v>
      </c>
      <c r="E556" s="43">
        <v>3</v>
      </c>
      <c r="F556" s="37"/>
      <c r="G556" s="37">
        <v>0.601</v>
      </c>
      <c r="H556" s="46" t="s">
        <v>1616</v>
      </c>
    </row>
    <row r="557" spans="1:8" ht="24.75" customHeight="1">
      <c r="A557" s="43">
        <v>519</v>
      </c>
      <c r="B557" s="36" t="s">
        <v>1260</v>
      </c>
      <c r="C557" s="44" t="s">
        <v>1261</v>
      </c>
      <c r="D557" s="42">
        <v>0.3</v>
      </c>
      <c r="E557" s="43"/>
      <c r="F557" s="39">
        <v>0.3</v>
      </c>
      <c r="G557" s="37"/>
      <c r="H557" s="46" t="s">
        <v>1851</v>
      </c>
    </row>
    <row r="558" spans="1:8" ht="24.75" customHeight="1">
      <c r="A558" s="43">
        <v>520</v>
      </c>
      <c r="B558" s="36" t="s">
        <v>1039</v>
      </c>
      <c r="C558" s="44" t="s">
        <v>1040</v>
      </c>
      <c r="D558" s="42">
        <v>0.489</v>
      </c>
      <c r="E558" s="43">
        <v>3</v>
      </c>
      <c r="F558" s="37">
        <v>0.23</v>
      </c>
      <c r="G558" s="37">
        <v>0.259</v>
      </c>
      <c r="H558" s="46" t="s">
        <v>1617</v>
      </c>
    </row>
    <row r="559" spans="1:8" ht="24.75" customHeight="1">
      <c r="A559" s="43">
        <v>521</v>
      </c>
      <c r="B559" s="36" t="s">
        <v>1041</v>
      </c>
      <c r="C559" s="44" t="s">
        <v>1042</v>
      </c>
      <c r="D559" s="42">
        <v>1.316</v>
      </c>
      <c r="E559" s="43">
        <v>3</v>
      </c>
      <c r="F559" s="37"/>
      <c r="G559" s="37">
        <v>1.316</v>
      </c>
      <c r="H559" s="46" t="s">
        <v>1618</v>
      </c>
    </row>
    <row r="560" spans="1:8" ht="24.75" customHeight="1">
      <c r="A560" s="43">
        <v>522</v>
      </c>
      <c r="B560" s="36" t="s">
        <v>1043</v>
      </c>
      <c r="C560" s="44" t="s">
        <v>1044</v>
      </c>
      <c r="D560" s="42">
        <v>0.775</v>
      </c>
      <c r="E560" s="43">
        <v>3</v>
      </c>
      <c r="F560" s="37">
        <v>0.2</v>
      </c>
      <c r="G560" s="37">
        <v>0.575</v>
      </c>
      <c r="H560" s="46" t="s">
        <v>1883</v>
      </c>
    </row>
    <row r="561" spans="1:8" ht="24.75" customHeight="1">
      <c r="A561" s="43">
        <v>523</v>
      </c>
      <c r="B561" s="36" t="s">
        <v>1045</v>
      </c>
      <c r="C561" s="44" t="s">
        <v>1046</v>
      </c>
      <c r="D561" s="42">
        <v>0.037</v>
      </c>
      <c r="E561" s="43">
        <v>3</v>
      </c>
      <c r="F561" s="37"/>
      <c r="G561" s="37">
        <v>0.037</v>
      </c>
      <c r="H561" s="46" t="s">
        <v>1619</v>
      </c>
    </row>
    <row r="562" spans="1:8" ht="24.75" customHeight="1">
      <c r="A562" s="43">
        <v>524</v>
      </c>
      <c r="B562" s="36" t="s">
        <v>1047</v>
      </c>
      <c r="C562" s="44" t="s">
        <v>1048</v>
      </c>
      <c r="D562" s="42">
        <v>0.08</v>
      </c>
      <c r="E562" s="43">
        <v>3</v>
      </c>
      <c r="F562" s="37"/>
      <c r="G562" s="37">
        <v>0.08</v>
      </c>
      <c r="H562" s="46" t="s">
        <v>1620</v>
      </c>
    </row>
    <row r="563" spans="1:8" ht="35.25" customHeight="1">
      <c r="A563" s="43">
        <v>525</v>
      </c>
      <c r="B563" s="36" t="s">
        <v>1049</v>
      </c>
      <c r="C563" s="44" t="s">
        <v>1050</v>
      </c>
      <c r="D563" s="42">
        <v>0.065</v>
      </c>
      <c r="E563" s="43">
        <v>3</v>
      </c>
      <c r="F563" s="37"/>
      <c r="G563" s="37">
        <v>0.065</v>
      </c>
      <c r="H563" s="46" t="s">
        <v>1621</v>
      </c>
    </row>
    <row r="564" spans="1:8" ht="30" customHeight="1">
      <c r="A564" s="43">
        <v>526</v>
      </c>
      <c r="B564" s="36" t="s">
        <v>1051</v>
      </c>
      <c r="C564" s="44" t="s">
        <v>1052</v>
      </c>
      <c r="D564" s="42">
        <v>0.052</v>
      </c>
      <c r="E564" s="43">
        <v>3</v>
      </c>
      <c r="F564" s="37"/>
      <c r="G564" s="37">
        <v>0.052</v>
      </c>
      <c r="H564" s="46" t="s">
        <v>1622</v>
      </c>
    </row>
    <row r="565" spans="1:8" ht="24.75" customHeight="1">
      <c r="A565" s="43">
        <v>527</v>
      </c>
      <c r="B565" s="36" t="s">
        <v>1053</v>
      </c>
      <c r="C565" s="44" t="s">
        <v>1054</v>
      </c>
      <c r="D565" s="42">
        <v>2.541</v>
      </c>
      <c r="E565" s="43">
        <v>3</v>
      </c>
      <c r="F565" s="37">
        <v>0.691</v>
      </c>
      <c r="G565" s="37">
        <v>1.85</v>
      </c>
      <c r="H565" s="46" t="s">
        <v>1623</v>
      </c>
    </row>
    <row r="566" spans="1:8" ht="24.75" customHeight="1">
      <c r="A566" s="43">
        <v>528</v>
      </c>
      <c r="B566" s="36" t="s">
        <v>1055</v>
      </c>
      <c r="C566" s="44" t="s">
        <v>1056</v>
      </c>
      <c r="D566" s="42">
        <v>0.34</v>
      </c>
      <c r="E566" s="43">
        <v>3</v>
      </c>
      <c r="F566" s="37">
        <v>0.081</v>
      </c>
      <c r="G566" s="37">
        <v>0.259</v>
      </c>
      <c r="H566" s="46" t="s">
        <v>1624</v>
      </c>
    </row>
    <row r="567" spans="1:8" ht="33.75" customHeight="1">
      <c r="A567" s="43">
        <v>529</v>
      </c>
      <c r="B567" s="36" t="s">
        <v>1057</v>
      </c>
      <c r="C567" s="44" t="s">
        <v>1058</v>
      </c>
      <c r="D567" s="42">
        <v>0.383</v>
      </c>
      <c r="E567" s="43">
        <v>3</v>
      </c>
      <c r="F567" s="37"/>
      <c r="G567" s="37">
        <v>0.383</v>
      </c>
      <c r="H567" s="46" t="s">
        <v>1625</v>
      </c>
    </row>
    <row r="568" spans="1:8" ht="29.25" customHeight="1">
      <c r="A568" s="43">
        <v>530</v>
      </c>
      <c r="B568" s="36" t="s">
        <v>1059</v>
      </c>
      <c r="C568" s="44" t="s">
        <v>1060</v>
      </c>
      <c r="D568" s="42">
        <v>0.172</v>
      </c>
      <c r="E568" s="43">
        <v>3</v>
      </c>
      <c r="F568" s="37"/>
      <c r="G568" s="37">
        <v>0.172</v>
      </c>
      <c r="H568" s="46" t="s">
        <v>1626</v>
      </c>
    </row>
    <row r="569" spans="1:8" ht="24.75" customHeight="1">
      <c r="A569" s="43">
        <v>531</v>
      </c>
      <c r="B569" s="36" t="s">
        <v>1061</v>
      </c>
      <c r="C569" s="44" t="s">
        <v>1062</v>
      </c>
      <c r="D569" s="42">
        <v>0.824</v>
      </c>
      <c r="E569" s="43">
        <v>3</v>
      </c>
      <c r="F569" s="37"/>
      <c r="G569" s="37">
        <v>0.824</v>
      </c>
      <c r="H569" s="46" t="s">
        <v>1627</v>
      </c>
    </row>
    <row r="570" spans="1:8" ht="24.75" customHeight="1">
      <c r="A570" s="43">
        <v>532</v>
      </c>
      <c r="B570" s="36" t="s">
        <v>1063</v>
      </c>
      <c r="C570" s="44" t="s">
        <v>1064</v>
      </c>
      <c r="D570" s="42">
        <v>0.929</v>
      </c>
      <c r="E570" s="43">
        <v>3</v>
      </c>
      <c r="F570" s="37"/>
      <c r="G570" s="37">
        <v>0.929</v>
      </c>
      <c r="H570" s="46" t="s">
        <v>1628</v>
      </c>
    </row>
    <row r="571" spans="1:8" ht="24.75" customHeight="1">
      <c r="A571" s="43">
        <v>533</v>
      </c>
      <c r="B571" s="36" t="s">
        <v>1065</v>
      </c>
      <c r="C571" s="44" t="s">
        <v>1066</v>
      </c>
      <c r="D571" s="42">
        <v>1.451</v>
      </c>
      <c r="E571" s="43">
        <v>3</v>
      </c>
      <c r="F571" s="37"/>
      <c r="G571" s="37">
        <v>1.451</v>
      </c>
      <c r="H571" s="46" t="s">
        <v>1629</v>
      </c>
    </row>
    <row r="572" spans="1:8" ht="24.75" customHeight="1">
      <c r="A572" s="43"/>
      <c r="B572" s="36"/>
      <c r="C572" s="44" t="s">
        <v>185</v>
      </c>
      <c r="D572" s="42">
        <f>SUM(D499:D571)</f>
        <v>40.090999999999994</v>
      </c>
      <c r="E572" s="47"/>
      <c r="F572" s="37">
        <f>SUM(F499:F571)</f>
        <v>9.933</v>
      </c>
      <c r="G572" s="37">
        <f>SUM(G499:G571)</f>
        <v>30.158000000000005</v>
      </c>
      <c r="H572" s="46"/>
    </row>
    <row r="573" spans="1:7" ht="24.75" customHeight="1" thickBot="1">
      <c r="A573" s="3"/>
      <c r="B573" s="3"/>
      <c r="C573" s="8"/>
      <c r="D573" s="23"/>
      <c r="E573" s="3"/>
      <c r="F573" s="20"/>
      <c r="G573" s="20"/>
    </row>
    <row r="574" spans="1:8" ht="24.75" customHeight="1">
      <c r="A574" s="105"/>
      <c r="B574" s="97" t="s">
        <v>14</v>
      </c>
      <c r="C574" s="71" t="s">
        <v>1067</v>
      </c>
      <c r="D574" s="109"/>
      <c r="E574" s="101"/>
      <c r="F574" s="107"/>
      <c r="G574" s="107"/>
      <c r="H574" s="68"/>
    </row>
    <row r="575" spans="1:8" ht="24.75" customHeight="1">
      <c r="A575" s="106"/>
      <c r="B575" s="98"/>
      <c r="C575" s="72" t="s">
        <v>1068</v>
      </c>
      <c r="D575" s="110"/>
      <c r="E575" s="102"/>
      <c r="F575" s="108"/>
      <c r="G575" s="108"/>
      <c r="H575" s="69"/>
    </row>
    <row r="576" spans="1:8" ht="24.75" customHeight="1">
      <c r="A576" s="43">
        <v>534</v>
      </c>
      <c r="B576" s="36" t="s">
        <v>1069</v>
      </c>
      <c r="C576" s="44" t="s">
        <v>1070</v>
      </c>
      <c r="D576" s="42">
        <f>F576+G576</f>
        <v>1.9080000000000001</v>
      </c>
      <c r="E576" s="43">
        <v>3</v>
      </c>
      <c r="F576" s="37">
        <v>0.3</v>
      </c>
      <c r="G576" s="37">
        <f>1.808-0.2</f>
        <v>1.608</v>
      </c>
      <c r="H576" s="46" t="s">
        <v>1630</v>
      </c>
    </row>
    <row r="577" spans="1:8" ht="24.75" customHeight="1">
      <c r="A577" s="43">
        <v>535</v>
      </c>
      <c r="B577" s="36" t="s">
        <v>1071</v>
      </c>
      <c r="C577" s="44" t="s">
        <v>1072</v>
      </c>
      <c r="D577" s="42">
        <v>0.628</v>
      </c>
      <c r="E577" s="43">
        <v>3</v>
      </c>
      <c r="F577" s="37"/>
      <c r="G577" s="37">
        <v>0.628</v>
      </c>
      <c r="H577" s="46" t="s">
        <v>1631</v>
      </c>
    </row>
    <row r="578" spans="1:8" ht="37.5" customHeight="1">
      <c r="A578" s="43">
        <v>536</v>
      </c>
      <c r="B578" s="36" t="s">
        <v>1266</v>
      </c>
      <c r="C578" s="44" t="s">
        <v>1277</v>
      </c>
      <c r="D578" s="42">
        <v>0.2</v>
      </c>
      <c r="E578" s="43"/>
      <c r="F578" s="39">
        <v>0.2</v>
      </c>
      <c r="G578" s="37"/>
      <c r="H578" s="46" t="s">
        <v>1296</v>
      </c>
    </row>
    <row r="579" spans="1:8" ht="24.75" customHeight="1">
      <c r="A579" s="43">
        <v>537</v>
      </c>
      <c r="B579" s="36" t="s">
        <v>1073</v>
      </c>
      <c r="C579" s="44" t="s">
        <v>1887</v>
      </c>
      <c r="D579" s="42">
        <v>0.247</v>
      </c>
      <c r="E579" s="43">
        <v>3</v>
      </c>
      <c r="F579" s="37"/>
      <c r="G579" s="37">
        <v>0.247</v>
      </c>
      <c r="H579" s="46" t="s">
        <v>1632</v>
      </c>
    </row>
    <row r="580" spans="1:8" ht="24.75" customHeight="1">
      <c r="A580" s="43">
        <v>538</v>
      </c>
      <c r="B580" s="36" t="s">
        <v>1074</v>
      </c>
      <c r="C580" s="44" t="s">
        <v>1075</v>
      </c>
      <c r="D580" s="42">
        <v>0.312</v>
      </c>
      <c r="E580" s="43">
        <v>3</v>
      </c>
      <c r="F580" s="37"/>
      <c r="G580" s="37">
        <v>0.312</v>
      </c>
      <c r="H580" s="46" t="s">
        <v>1633</v>
      </c>
    </row>
    <row r="581" spans="1:8" ht="24.75" customHeight="1">
      <c r="A581" s="43">
        <v>539</v>
      </c>
      <c r="B581" s="36" t="s">
        <v>1076</v>
      </c>
      <c r="C581" s="44" t="s">
        <v>1077</v>
      </c>
      <c r="D581" s="42">
        <v>0.078</v>
      </c>
      <c r="E581" s="43">
        <v>3</v>
      </c>
      <c r="F581" s="37"/>
      <c r="G581" s="37">
        <v>0.078</v>
      </c>
      <c r="H581" s="46" t="s">
        <v>1634</v>
      </c>
    </row>
    <row r="582" spans="1:8" ht="24.75" customHeight="1">
      <c r="A582" s="43">
        <v>540</v>
      </c>
      <c r="B582" s="36" t="s">
        <v>1078</v>
      </c>
      <c r="C582" s="44" t="s">
        <v>1079</v>
      </c>
      <c r="D582" s="42">
        <v>0.111</v>
      </c>
      <c r="E582" s="43">
        <v>3</v>
      </c>
      <c r="F582" s="37"/>
      <c r="G582" s="37">
        <v>0.111</v>
      </c>
      <c r="H582" s="46" t="s">
        <v>1635</v>
      </c>
    </row>
    <row r="583" spans="1:8" s="27" customFormat="1" ht="24.75" customHeight="1">
      <c r="A583" s="43">
        <v>541</v>
      </c>
      <c r="B583" s="36" t="s">
        <v>1080</v>
      </c>
      <c r="C583" s="44" t="s">
        <v>1081</v>
      </c>
      <c r="D583" s="42">
        <f>F583+G583</f>
        <v>2.411</v>
      </c>
      <c r="E583" s="43">
        <v>3</v>
      </c>
      <c r="F583" s="37">
        <v>0.878</v>
      </c>
      <c r="G583" s="37">
        <v>1.533</v>
      </c>
      <c r="H583" s="46" t="s">
        <v>1886</v>
      </c>
    </row>
    <row r="584" spans="1:8" ht="24.75" customHeight="1">
      <c r="A584" s="43">
        <v>542</v>
      </c>
      <c r="B584" s="57" t="s">
        <v>1082</v>
      </c>
      <c r="C584" s="58" t="s">
        <v>1083</v>
      </c>
      <c r="D584" s="59">
        <f>F584+G584</f>
        <v>0.182</v>
      </c>
      <c r="E584" s="56">
        <v>3</v>
      </c>
      <c r="F584" s="61"/>
      <c r="G584" s="61">
        <f>0.502-F585</f>
        <v>0.182</v>
      </c>
      <c r="H584" s="46" t="s">
        <v>1636</v>
      </c>
    </row>
    <row r="585" spans="1:8" ht="24.75" customHeight="1">
      <c r="A585" s="43">
        <v>543</v>
      </c>
      <c r="B585" s="57" t="s">
        <v>1082</v>
      </c>
      <c r="C585" s="58" t="s">
        <v>1279</v>
      </c>
      <c r="D585" s="59">
        <f>F585+G585</f>
        <v>0.32</v>
      </c>
      <c r="E585" s="56"/>
      <c r="F585" s="60">
        <v>0.32</v>
      </c>
      <c r="G585" s="61"/>
      <c r="H585" s="70" t="s">
        <v>1738</v>
      </c>
    </row>
    <row r="586" spans="1:8" ht="24.75" customHeight="1">
      <c r="A586" s="43">
        <v>544</v>
      </c>
      <c r="B586" s="36" t="s">
        <v>1084</v>
      </c>
      <c r="C586" s="44" t="s">
        <v>1085</v>
      </c>
      <c r="D586" s="42">
        <v>0.218</v>
      </c>
      <c r="E586" s="43">
        <v>3</v>
      </c>
      <c r="F586" s="37"/>
      <c r="G586" s="37">
        <v>0.218</v>
      </c>
      <c r="H586" s="46" t="s">
        <v>1637</v>
      </c>
    </row>
    <row r="587" spans="1:8" ht="24.75" customHeight="1">
      <c r="A587" s="43">
        <v>545</v>
      </c>
      <c r="B587" s="36" t="s">
        <v>1086</v>
      </c>
      <c r="C587" s="44" t="s">
        <v>1087</v>
      </c>
      <c r="D587" s="42">
        <v>0.56</v>
      </c>
      <c r="E587" s="43">
        <v>3</v>
      </c>
      <c r="F587" s="37"/>
      <c r="G587" s="37">
        <v>0.56</v>
      </c>
      <c r="H587" s="46" t="s">
        <v>1638</v>
      </c>
    </row>
    <row r="588" spans="1:8" ht="24.75" customHeight="1">
      <c r="A588" s="43">
        <v>546</v>
      </c>
      <c r="B588" s="36" t="s">
        <v>1088</v>
      </c>
      <c r="C588" s="44" t="s">
        <v>1089</v>
      </c>
      <c r="D588" s="42">
        <v>0.205</v>
      </c>
      <c r="E588" s="43">
        <v>3</v>
      </c>
      <c r="F588" s="37"/>
      <c r="G588" s="37">
        <v>0.205</v>
      </c>
      <c r="H588" s="46" t="s">
        <v>1639</v>
      </c>
    </row>
    <row r="589" spans="1:8" ht="24.75" customHeight="1">
      <c r="A589" s="43">
        <v>547</v>
      </c>
      <c r="B589" s="36" t="s">
        <v>1090</v>
      </c>
      <c r="C589" s="44" t="s">
        <v>1091</v>
      </c>
      <c r="D589" s="42">
        <v>0.484</v>
      </c>
      <c r="E589" s="43">
        <v>3</v>
      </c>
      <c r="F589" s="37"/>
      <c r="G589" s="37">
        <v>0.484</v>
      </c>
      <c r="H589" s="46" t="s">
        <v>1640</v>
      </c>
    </row>
    <row r="590" spans="1:8" ht="29.25" customHeight="1">
      <c r="A590" s="43">
        <v>548</v>
      </c>
      <c r="B590" s="36" t="s">
        <v>1092</v>
      </c>
      <c r="C590" s="44" t="s">
        <v>1093</v>
      </c>
      <c r="D590" s="42">
        <v>0.153</v>
      </c>
      <c r="E590" s="43">
        <v>3</v>
      </c>
      <c r="F590" s="37"/>
      <c r="G590" s="37">
        <v>0.153</v>
      </c>
      <c r="H590" s="46" t="s">
        <v>1641</v>
      </c>
    </row>
    <row r="591" spans="1:8" ht="24.75" customHeight="1">
      <c r="A591" s="43">
        <v>549</v>
      </c>
      <c r="B591" s="36" t="s">
        <v>1094</v>
      </c>
      <c r="C591" s="44" t="s">
        <v>1095</v>
      </c>
      <c r="D591" s="42">
        <v>0.943</v>
      </c>
      <c r="E591" s="43">
        <v>3</v>
      </c>
      <c r="F591" s="37"/>
      <c r="G591" s="37">
        <v>0.943</v>
      </c>
      <c r="H591" s="46" t="s">
        <v>1642</v>
      </c>
    </row>
    <row r="592" spans="1:8" ht="24.75" customHeight="1">
      <c r="A592" s="43">
        <v>550</v>
      </c>
      <c r="B592" s="36" t="s">
        <v>1096</v>
      </c>
      <c r="C592" s="44" t="s">
        <v>1097</v>
      </c>
      <c r="D592" s="42">
        <v>0.669</v>
      </c>
      <c r="E592" s="43">
        <v>3</v>
      </c>
      <c r="F592" s="37">
        <v>0.504</v>
      </c>
      <c r="G592" s="37">
        <v>0.165</v>
      </c>
      <c r="H592" s="46" t="s">
        <v>1877</v>
      </c>
    </row>
    <row r="593" spans="1:8" ht="24.75" customHeight="1">
      <c r="A593" s="43">
        <v>551</v>
      </c>
      <c r="B593" s="36" t="s">
        <v>1098</v>
      </c>
      <c r="C593" s="44" t="s">
        <v>1099</v>
      </c>
      <c r="D593" s="42">
        <f>F593+G593</f>
        <v>0.617</v>
      </c>
      <c r="E593" s="43">
        <v>3</v>
      </c>
      <c r="F593" s="37">
        <v>0.1</v>
      </c>
      <c r="G593" s="37">
        <f>0.737-0.22</f>
        <v>0.517</v>
      </c>
      <c r="H593" s="65" t="s">
        <v>1861</v>
      </c>
    </row>
    <row r="594" spans="1:8" ht="24.75" customHeight="1">
      <c r="A594" s="43">
        <v>552</v>
      </c>
      <c r="B594" s="36" t="s">
        <v>1264</v>
      </c>
      <c r="C594" s="44" t="s">
        <v>1265</v>
      </c>
      <c r="D594" s="42">
        <v>0.22</v>
      </c>
      <c r="E594" s="43"/>
      <c r="F594" s="39">
        <v>0.22</v>
      </c>
      <c r="G594" s="45"/>
      <c r="H594" s="46" t="s">
        <v>1861</v>
      </c>
    </row>
    <row r="595" spans="1:8" ht="24.75" customHeight="1">
      <c r="A595" s="43">
        <v>553</v>
      </c>
      <c r="B595" s="36" t="s">
        <v>1100</v>
      </c>
      <c r="C595" s="44" t="s">
        <v>1101</v>
      </c>
      <c r="D595" s="42">
        <v>0.37</v>
      </c>
      <c r="E595" s="43">
        <v>3</v>
      </c>
      <c r="F595" s="37"/>
      <c r="G595" s="37">
        <v>0.37</v>
      </c>
      <c r="H595" s="46" t="s">
        <v>1643</v>
      </c>
    </row>
    <row r="596" spans="1:8" ht="24.75" customHeight="1">
      <c r="A596" s="43">
        <v>554</v>
      </c>
      <c r="B596" s="36" t="s">
        <v>1102</v>
      </c>
      <c r="C596" s="44" t="s">
        <v>1103</v>
      </c>
      <c r="D596" s="42">
        <v>0.669</v>
      </c>
      <c r="E596" s="43">
        <v>3</v>
      </c>
      <c r="F596" s="37"/>
      <c r="G596" s="37">
        <v>0.669</v>
      </c>
      <c r="H596" s="46" t="s">
        <v>1644</v>
      </c>
    </row>
    <row r="597" spans="1:8" ht="24.75" customHeight="1">
      <c r="A597" s="43">
        <v>555</v>
      </c>
      <c r="B597" s="36" t="s">
        <v>1104</v>
      </c>
      <c r="C597" s="44" t="s">
        <v>1105</v>
      </c>
      <c r="D597" s="42">
        <v>0.268</v>
      </c>
      <c r="E597" s="43">
        <v>3</v>
      </c>
      <c r="F597" s="37">
        <v>0.268</v>
      </c>
      <c r="G597" s="37"/>
      <c r="H597" s="46" t="s">
        <v>1645</v>
      </c>
    </row>
    <row r="598" spans="1:8" ht="24.75" customHeight="1">
      <c r="A598" s="43">
        <v>556</v>
      </c>
      <c r="B598" s="36" t="s">
        <v>1106</v>
      </c>
      <c r="C598" s="44" t="s">
        <v>1107</v>
      </c>
      <c r="D598" s="42">
        <v>0.29</v>
      </c>
      <c r="E598" s="43">
        <v>3</v>
      </c>
      <c r="F598" s="37"/>
      <c r="G598" s="37">
        <v>0.29</v>
      </c>
      <c r="H598" s="46" t="s">
        <v>1646</v>
      </c>
    </row>
    <row r="599" spans="1:8" ht="24.75" customHeight="1">
      <c r="A599" s="43">
        <v>557</v>
      </c>
      <c r="B599" s="36" t="s">
        <v>1108</v>
      </c>
      <c r="C599" s="44" t="s">
        <v>1109</v>
      </c>
      <c r="D599" s="42">
        <v>0.976</v>
      </c>
      <c r="E599" s="43">
        <v>3</v>
      </c>
      <c r="F599" s="37"/>
      <c r="G599" s="37">
        <v>0.976</v>
      </c>
      <c r="H599" s="46" t="s">
        <v>1647</v>
      </c>
    </row>
    <row r="600" spans="1:8" ht="24.75" customHeight="1">
      <c r="A600" s="43">
        <v>558</v>
      </c>
      <c r="B600" s="36" t="s">
        <v>1110</v>
      </c>
      <c r="C600" s="44" t="s">
        <v>1111</v>
      </c>
      <c r="D600" s="42">
        <v>0.093</v>
      </c>
      <c r="E600" s="43">
        <v>3</v>
      </c>
      <c r="F600" s="37"/>
      <c r="G600" s="37">
        <v>0.093</v>
      </c>
      <c r="H600" s="46" t="s">
        <v>1648</v>
      </c>
    </row>
    <row r="601" spans="1:8" ht="24.75" customHeight="1">
      <c r="A601" s="43">
        <v>559</v>
      </c>
      <c r="B601" s="36" t="s">
        <v>1112</v>
      </c>
      <c r="C601" s="44" t="s">
        <v>1113</v>
      </c>
      <c r="D601" s="42">
        <v>0.131</v>
      </c>
      <c r="E601" s="43">
        <v>3</v>
      </c>
      <c r="F601" s="37"/>
      <c r="G601" s="37">
        <v>0.131</v>
      </c>
      <c r="H601" s="46" t="s">
        <v>1649</v>
      </c>
    </row>
    <row r="602" spans="1:8" ht="24.75" customHeight="1">
      <c r="A602" s="43">
        <v>560</v>
      </c>
      <c r="B602" s="36" t="s">
        <v>1114</v>
      </c>
      <c r="C602" s="44" t="s">
        <v>1115</v>
      </c>
      <c r="D602" s="42">
        <v>0.054</v>
      </c>
      <c r="E602" s="43">
        <v>3</v>
      </c>
      <c r="F602" s="37"/>
      <c r="G602" s="37">
        <v>0.054</v>
      </c>
      <c r="H602" s="46" t="s">
        <v>1650</v>
      </c>
    </row>
    <row r="603" spans="1:8" ht="24.75" customHeight="1">
      <c r="A603" s="43">
        <v>561</v>
      </c>
      <c r="B603" s="36" t="s">
        <v>1116</v>
      </c>
      <c r="C603" s="44" t="s">
        <v>1117</v>
      </c>
      <c r="D603" s="42">
        <v>0.207</v>
      </c>
      <c r="E603" s="43">
        <v>3</v>
      </c>
      <c r="F603" s="37">
        <v>0.207</v>
      </c>
      <c r="G603" s="37"/>
      <c r="H603" s="46" t="s">
        <v>1651</v>
      </c>
    </row>
    <row r="604" spans="1:8" ht="24.75" customHeight="1">
      <c r="A604" s="43">
        <v>562</v>
      </c>
      <c r="B604" s="36" t="s">
        <v>1118</v>
      </c>
      <c r="C604" s="44" t="s">
        <v>1119</v>
      </c>
      <c r="D604" s="42">
        <v>0.458</v>
      </c>
      <c r="E604" s="43">
        <v>3</v>
      </c>
      <c r="F604" s="37">
        <v>0.458</v>
      </c>
      <c r="G604" s="37"/>
      <c r="H604" s="46" t="s">
        <v>1652</v>
      </c>
    </row>
    <row r="605" spans="1:8" ht="24.75" customHeight="1">
      <c r="A605" s="43">
        <v>563</v>
      </c>
      <c r="B605" s="38" t="s">
        <v>1120</v>
      </c>
      <c r="C605" s="48" t="s">
        <v>1121</v>
      </c>
      <c r="D605" s="52">
        <v>0.149</v>
      </c>
      <c r="E605" s="49">
        <v>3</v>
      </c>
      <c r="F605" s="39">
        <v>0.149</v>
      </c>
      <c r="G605" s="39"/>
      <c r="H605" s="46" t="s">
        <v>1853</v>
      </c>
    </row>
    <row r="606" spans="1:8" ht="24.75" customHeight="1">
      <c r="A606" s="43">
        <v>564</v>
      </c>
      <c r="B606" s="36" t="s">
        <v>1122</v>
      </c>
      <c r="C606" s="44" t="s">
        <v>1123</v>
      </c>
      <c r="D606" s="42">
        <v>0.718</v>
      </c>
      <c r="E606" s="43">
        <v>3</v>
      </c>
      <c r="F606" s="37">
        <v>0.6</v>
      </c>
      <c r="G606" s="37">
        <v>0.118</v>
      </c>
      <c r="H606" s="46" t="s">
        <v>1653</v>
      </c>
    </row>
    <row r="607" spans="1:8" ht="24.75" customHeight="1">
      <c r="A607" s="43">
        <v>565</v>
      </c>
      <c r="B607" s="36" t="s">
        <v>1124</v>
      </c>
      <c r="C607" s="44" t="s">
        <v>1125</v>
      </c>
      <c r="D607" s="42">
        <v>0.073</v>
      </c>
      <c r="E607" s="43">
        <v>3</v>
      </c>
      <c r="F607" s="37"/>
      <c r="G607" s="37">
        <v>0.073</v>
      </c>
      <c r="H607" s="46" t="s">
        <v>1654</v>
      </c>
    </row>
    <row r="608" spans="1:8" ht="24.75" customHeight="1">
      <c r="A608" s="43">
        <v>566</v>
      </c>
      <c r="B608" s="36" t="s">
        <v>1126</v>
      </c>
      <c r="C608" s="44" t="s">
        <v>1127</v>
      </c>
      <c r="D608" s="42">
        <v>0.241</v>
      </c>
      <c r="E608" s="43">
        <v>3</v>
      </c>
      <c r="F608" s="37"/>
      <c r="G608" s="37">
        <v>0.241</v>
      </c>
      <c r="H608" s="46" t="s">
        <v>1655</v>
      </c>
    </row>
    <row r="609" spans="1:8" ht="24.75" customHeight="1">
      <c r="A609" s="43">
        <v>567</v>
      </c>
      <c r="B609" s="36" t="s">
        <v>1128</v>
      </c>
      <c r="C609" s="44" t="s">
        <v>1129</v>
      </c>
      <c r="D609" s="42">
        <v>1.41</v>
      </c>
      <c r="E609" s="43">
        <v>3</v>
      </c>
      <c r="F609" s="37"/>
      <c r="G609" s="37">
        <v>1.41</v>
      </c>
      <c r="H609" s="46" t="s">
        <v>1659</v>
      </c>
    </row>
    <row r="610" spans="1:8" ht="24.75" customHeight="1">
      <c r="A610" s="43">
        <v>568</v>
      </c>
      <c r="B610" s="36" t="s">
        <v>1130</v>
      </c>
      <c r="C610" s="44" t="s">
        <v>1131</v>
      </c>
      <c r="D610" s="42">
        <v>0.286</v>
      </c>
      <c r="E610" s="43">
        <v>3</v>
      </c>
      <c r="F610" s="37"/>
      <c r="G610" s="37">
        <v>0.286</v>
      </c>
      <c r="H610" s="46" t="s">
        <v>1656</v>
      </c>
    </row>
    <row r="611" spans="1:8" ht="24.75" customHeight="1">
      <c r="A611" s="43">
        <v>569</v>
      </c>
      <c r="B611" s="40" t="s">
        <v>1132</v>
      </c>
      <c r="C611" s="50" t="s">
        <v>1133</v>
      </c>
      <c r="D611" s="54">
        <v>1.464</v>
      </c>
      <c r="E611" s="43">
        <v>3</v>
      </c>
      <c r="F611" s="41">
        <v>0.2</v>
      </c>
      <c r="G611" s="41">
        <v>1.264</v>
      </c>
      <c r="H611" s="46" t="s">
        <v>1657</v>
      </c>
    </row>
    <row r="612" spans="1:8" ht="24.75" customHeight="1">
      <c r="A612" s="43">
        <v>570</v>
      </c>
      <c r="B612" s="40" t="s">
        <v>1134</v>
      </c>
      <c r="C612" s="50" t="s">
        <v>1135</v>
      </c>
      <c r="D612" s="54">
        <v>0.27</v>
      </c>
      <c r="E612" s="43">
        <v>3</v>
      </c>
      <c r="F612" s="41"/>
      <c r="G612" s="41">
        <v>0.27</v>
      </c>
      <c r="H612" s="46" t="s">
        <v>1658</v>
      </c>
    </row>
    <row r="613" spans="1:8" ht="24.75" customHeight="1">
      <c r="A613" s="43">
        <v>571</v>
      </c>
      <c r="B613" s="40" t="s">
        <v>1136</v>
      </c>
      <c r="C613" s="50" t="s">
        <v>1137</v>
      </c>
      <c r="D613" s="54">
        <v>0.073</v>
      </c>
      <c r="E613" s="43">
        <v>3</v>
      </c>
      <c r="F613" s="41"/>
      <c r="G613" s="41">
        <v>0.073</v>
      </c>
      <c r="H613" s="46" t="s">
        <v>1660</v>
      </c>
    </row>
    <row r="614" spans="1:8" ht="30" customHeight="1">
      <c r="A614" s="43">
        <v>572</v>
      </c>
      <c r="B614" s="40" t="s">
        <v>1138</v>
      </c>
      <c r="C614" s="50" t="s">
        <v>1139</v>
      </c>
      <c r="D614" s="54">
        <v>0.24</v>
      </c>
      <c r="E614" s="43">
        <v>3</v>
      </c>
      <c r="F614" s="41"/>
      <c r="G614" s="41">
        <v>0.24</v>
      </c>
      <c r="H614" s="46" t="s">
        <v>1661</v>
      </c>
    </row>
    <row r="615" spans="1:8" ht="24.75" customHeight="1">
      <c r="A615" s="43">
        <v>573</v>
      </c>
      <c r="B615" s="40" t="s">
        <v>1140</v>
      </c>
      <c r="C615" s="50" t="s">
        <v>1141</v>
      </c>
      <c r="D615" s="54">
        <v>0.096</v>
      </c>
      <c r="E615" s="43">
        <v>3</v>
      </c>
      <c r="F615" s="41"/>
      <c r="G615" s="41">
        <v>0.096</v>
      </c>
      <c r="H615" s="46" t="s">
        <v>1662</v>
      </c>
    </row>
    <row r="616" spans="1:8" ht="24.75" customHeight="1">
      <c r="A616" s="43">
        <v>574</v>
      </c>
      <c r="B616" s="36" t="s">
        <v>1142</v>
      </c>
      <c r="C616" s="44" t="s">
        <v>1143</v>
      </c>
      <c r="D616" s="42">
        <v>0.194</v>
      </c>
      <c r="E616" s="43">
        <v>3</v>
      </c>
      <c r="F616" s="37">
        <v>0.11</v>
      </c>
      <c r="G616" s="37">
        <v>0.084</v>
      </c>
      <c r="H616" s="46" t="s">
        <v>1663</v>
      </c>
    </row>
    <row r="617" spans="1:8" ht="24.75" customHeight="1">
      <c r="A617" s="43">
        <v>575</v>
      </c>
      <c r="B617" s="36" t="s">
        <v>1144</v>
      </c>
      <c r="C617" s="44" t="s">
        <v>1145</v>
      </c>
      <c r="D617" s="42">
        <v>0.05</v>
      </c>
      <c r="E617" s="43">
        <v>3</v>
      </c>
      <c r="F617" s="37">
        <v>0.05</v>
      </c>
      <c r="G617" s="37"/>
      <c r="H617" s="46" t="s">
        <v>1876</v>
      </c>
    </row>
    <row r="618" spans="1:8" ht="24.75" customHeight="1">
      <c r="A618" s="43">
        <v>576</v>
      </c>
      <c r="B618" s="36" t="s">
        <v>1146</v>
      </c>
      <c r="C618" s="44" t="s">
        <v>1147</v>
      </c>
      <c r="D618" s="42">
        <v>0.661</v>
      </c>
      <c r="E618" s="43">
        <v>3</v>
      </c>
      <c r="F618" s="37"/>
      <c r="G618" s="37">
        <v>0.661</v>
      </c>
      <c r="H618" s="46" t="s">
        <v>1664</v>
      </c>
    </row>
    <row r="619" spans="1:8" ht="24.75" customHeight="1">
      <c r="A619" s="43"/>
      <c r="B619" s="36"/>
      <c r="C619" s="44" t="s">
        <v>185</v>
      </c>
      <c r="D619" s="42">
        <f>SUM(D576:D618)</f>
        <v>19.907</v>
      </c>
      <c r="E619" s="47"/>
      <c r="F619" s="37">
        <f>SUM(F576:F618)</f>
        <v>4.564</v>
      </c>
      <c r="G619" s="37">
        <f>SUM(G576:G618)</f>
        <v>15.342999999999998</v>
      </c>
      <c r="H619" s="46"/>
    </row>
    <row r="620" spans="1:7" ht="24.75" customHeight="1" thickBot="1">
      <c r="A620" s="3"/>
      <c r="B620" s="3"/>
      <c r="C620" s="8"/>
      <c r="D620" s="23"/>
      <c r="E620" s="3"/>
      <c r="F620" s="20"/>
      <c r="G620" s="20"/>
    </row>
    <row r="621" spans="1:8" ht="24.75" customHeight="1">
      <c r="A621" s="105"/>
      <c r="B621" s="97" t="s">
        <v>14</v>
      </c>
      <c r="C621" s="71" t="s">
        <v>1148</v>
      </c>
      <c r="D621" s="109"/>
      <c r="E621" s="101"/>
      <c r="F621" s="107"/>
      <c r="G621" s="107"/>
      <c r="H621" s="68"/>
    </row>
    <row r="622" spans="1:8" ht="24.75" customHeight="1">
      <c r="A622" s="106"/>
      <c r="B622" s="98"/>
      <c r="C622" s="72" t="s">
        <v>1149</v>
      </c>
      <c r="D622" s="110"/>
      <c r="E622" s="102"/>
      <c r="F622" s="108"/>
      <c r="G622" s="108"/>
      <c r="H622" s="69"/>
    </row>
    <row r="623" spans="1:8" ht="24.75" customHeight="1">
      <c r="A623" s="43">
        <v>577</v>
      </c>
      <c r="B623" s="36" t="s">
        <v>1150</v>
      </c>
      <c r="C623" s="44" t="s">
        <v>1151</v>
      </c>
      <c r="D623" s="42">
        <v>1.147</v>
      </c>
      <c r="E623" s="43">
        <v>3</v>
      </c>
      <c r="F623" s="37">
        <v>0.704</v>
      </c>
      <c r="G623" s="37">
        <v>0.443</v>
      </c>
      <c r="H623" s="46" t="s">
        <v>1807</v>
      </c>
    </row>
    <row r="624" spans="1:8" ht="36.75" customHeight="1">
      <c r="A624" s="43">
        <v>578</v>
      </c>
      <c r="B624" s="36" t="s">
        <v>1152</v>
      </c>
      <c r="C624" s="44" t="s">
        <v>1153</v>
      </c>
      <c r="D624" s="42">
        <v>0.143</v>
      </c>
      <c r="E624" s="43">
        <v>3</v>
      </c>
      <c r="F624" s="37"/>
      <c r="G624" s="37">
        <v>0.143</v>
      </c>
      <c r="H624" s="46" t="s">
        <v>1808</v>
      </c>
    </row>
    <row r="625" spans="1:8" ht="24.75" customHeight="1">
      <c r="A625" s="43">
        <v>579</v>
      </c>
      <c r="B625" s="36" t="s">
        <v>1154</v>
      </c>
      <c r="C625" s="44" t="s">
        <v>1155</v>
      </c>
      <c r="D625" s="42">
        <v>0.105</v>
      </c>
      <c r="E625" s="43">
        <v>3</v>
      </c>
      <c r="F625" s="37">
        <v>0.105</v>
      </c>
      <c r="G625" s="37"/>
      <c r="H625" s="46" t="s">
        <v>1809</v>
      </c>
    </row>
    <row r="626" spans="1:8" ht="24.75" customHeight="1">
      <c r="A626" s="43">
        <v>580</v>
      </c>
      <c r="B626" s="36" t="s">
        <v>1156</v>
      </c>
      <c r="C626" s="44" t="s">
        <v>1157</v>
      </c>
      <c r="D626" s="42">
        <v>0.481</v>
      </c>
      <c r="E626" s="43">
        <v>3</v>
      </c>
      <c r="F626" s="37">
        <v>0.481</v>
      </c>
      <c r="G626" s="37"/>
      <c r="H626" s="46" t="s">
        <v>1810</v>
      </c>
    </row>
    <row r="627" spans="1:8" ht="24.75" customHeight="1">
      <c r="A627" s="43">
        <v>581</v>
      </c>
      <c r="B627" s="36" t="s">
        <v>1158</v>
      </c>
      <c r="C627" s="44" t="s">
        <v>1159</v>
      </c>
      <c r="D627" s="42">
        <v>0.12</v>
      </c>
      <c r="E627" s="43">
        <v>3</v>
      </c>
      <c r="F627" s="37">
        <v>0.12</v>
      </c>
      <c r="G627" s="37"/>
      <c r="H627" s="46" t="s">
        <v>1811</v>
      </c>
    </row>
    <row r="628" spans="1:8" ht="24.75" customHeight="1">
      <c r="A628" s="43">
        <v>582</v>
      </c>
      <c r="B628" s="36" t="s">
        <v>1160</v>
      </c>
      <c r="C628" s="44" t="s">
        <v>1161</v>
      </c>
      <c r="D628" s="42">
        <v>0.2</v>
      </c>
      <c r="E628" s="43">
        <v>3</v>
      </c>
      <c r="F628" s="37"/>
      <c r="G628" s="37">
        <v>0.2</v>
      </c>
      <c r="H628" s="46" t="s">
        <v>1812</v>
      </c>
    </row>
    <row r="629" spans="1:8" ht="24.75" customHeight="1">
      <c r="A629" s="43">
        <v>583</v>
      </c>
      <c r="B629" s="36" t="s">
        <v>1162</v>
      </c>
      <c r="C629" s="44" t="s">
        <v>1163</v>
      </c>
      <c r="D629" s="42">
        <v>0.167</v>
      </c>
      <c r="E629" s="43">
        <v>3</v>
      </c>
      <c r="F629" s="37">
        <v>0.1</v>
      </c>
      <c r="G629" s="37">
        <v>0.067</v>
      </c>
      <c r="H629" s="46" t="s">
        <v>1813</v>
      </c>
    </row>
    <row r="630" spans="1:8" ht="24.75" customHeight="1">
      <c r="A630" s="43">
        <v>584</v>
      </c>
      <c r="B630" s="36" t="s">
        <v>1164</v>
      </c>
      <c r="C630" s="44" t="s">
        <v>1165</v>
      </c>
      <c r="D630" s="42">
        <v>0.037</v>
      </c>
      <c r="E630" s="43">
        <v>3</v>
      </c>
      <c r="F630" s="37"/>
      <c r="G630" s="37">
        <v>0.037</v>
      </c>
      <c r="H630" s="46" t="s">
        <v>1857</v>
      </c>
    </row>
    <row r="631" spans="1:8" ht="24.75" customHeight="1">
      <c r="A631" s="43">
        <v>585</v>
      </c>
      <c r="B631" s="36" t="s">
        <v>1267</v>
      </c>
      <c r="C631" s="44" t="s">
        <v>1268</v>
      </c>
      <c r="D631" s="42">
        <v>0.25</v>
      </c>
      <c r="E631" s="43"/>
      <c r="F631" s="39">
        <v>0.25</v>
      </c>
      <c r="G631" s="45"/>
      <c r="H631" s="46" t="s">
        <v>1286</v>
      </c>
    </row>
    <row r="632" spans="1:8" ht="24.75" customHeight="1">
      <c r="A632" s="43">
        <v>586</v>
      </c>
      <c r="B632" s="36" t="s">
        <v>1166</v>
      </c>
      <c r="C632" s="44" t="s">
        <v>1167</v>
      </c>
      <c r="D632" s="42">
        <v>0.512</v>
      </c>
      <c r="E632" s="43">
        <v>3</v>
      </c>
      <c r="F632" s="37">
        <v>0.512</v>
      </c>
      <c r="G632" s="37"/>
      <c r="H632" s="65" t="s">
        <v>1814</v>
      </c>
    </row>
    <row r="633" spans="1:8" ht="24.75" customHeight="1">
      <c r="A633" s="43">
        <v>587</v>
      </c>
      <c r="B633" s="36" t="s">
        <v>1168</v>
      </c>
      <c r="C633" s="44" t="s">
        <v>1169</v>
      </c>
      <c r="D633" s="42">
        <v>0.638</v>
      </c>
      <c r="E633" s="43">
        <v>3</v>
      </c>
      <c r="F633" s="37"/>
      <c r="G633" s="37">
        <v>0.638</v>
      </c>
      <c r="H633" s="46" t="s">
        <v>1815</v>
      </c>
    </row>
    <row r="634" spans="1:8" ht="24.75" customHeight="1">
      <c r="A634" s="43">
        <v>588</v>
      </c>
      <c r="B634" s="36" t="s">
        <v>1170</v>
      </c>
      <c r="C634" s="44" t="s">
        <v>1171</v>
      </c>
      <c r="D634" s="42">
        <v>0.133</v>
      </c>
      <c r="E634" s="43">
        <v>3</v>
      </c>
      <c r="F634" s="37">
        <v>0.018</v>
      </c>
      <c r="G634" s="37">
        <v>0.115</v>
      </c>
      <c r="H634" s="46" t="s">
        <v>1816</v>
      </c>
    </row>
    <row r="635" spans="1:8" ht="24.75" customHeight="1">
      <c r="A635" s="43">
        <v>589</v>
      </c>
      <c r="B635" s="36" t="s">
        <v>1172</v>
      </c>
      <c r="C635" s="44" t="s">
        <v>1173</v>
      </c>
      <c r="D635" s="42">
        <v>0.033</v>
      </c>
      <c r="E635" s="43">
        <v>3</v>
      </c>
      <c r="F635" s="37"/>
      <c r="G635" s="37">
        <v>0.033</v>
      </c>
      <c r="H635" s="46" t="s">
        <v>1817</v>
      </c>
    </row>
    <row r="636" spans="1:8" ht="24.75" customHeight="1">
      <c r="A636" s="43">
        <v>590</v>
      </c>
      <c r="B636" s="36" t="s">
        <v>1174</v>
      </c>
      <c r="C636" s="44" t="s">
        <v>1175</v>
      </c>
      <c r="D636" s="42">
        <v>0.096</v>
      </c>
      <c r="E636" s="43">
        <v>3</v>
      </c>
      <c r="F636" s="37">
        <v>0.05</v>
      </c>
      <c r="G636" s="37">
        <v>0.046</v>
      </c>
      <c r="H636" s="46" t="s">
        <v>1818</v>
      </c>
    </row>
    <row r="637" spans="1:8" ht="24.75" customHeight="1">
      <c r="A637" s="43">
        <v>591</v>
      </c>
      <c r="B637" s="36" t="s">
        <v>1176</v>
      </c>
      <c r="C637" s="44" t="s">
        <v>1177</v>
      </c>
      <c r="D637" s="42">
        <v>0.097</v>
      </c>
      <c r="E637" s="43">
        <v>3</v>
      </c>
      <c r="F637" s="37">
        <v>0.071</v>
      </c>
      <c r="G637" s="37">
        <v>0.026</v>
      </c>
      <c r="H637" s="46" t="s">
        <v>1819</v>
      </c>
    </row>
    <row r="638" spans="1:8" ht="24.75" customHeight="1">
      <c r="A638" s="43">
        <v>592</v>
      </c>
      <c r="B638" s="36" t="s">
        <v>1178</v>
      </c>
      <c r="C638" s="44" t="s">
        <v>1179</v>
      </c>
      <c r="D638" s="42">
        <v>0.12</v>
      </c>
      <c r="E638" s="43">
        <v>3</v>
      </c>
      <c r="F638" s="37">
        <v>0.12</v>
      </c>
      <c r="G638" s="37"/>
      <c r="H638" s="46" t="s">
        <v>1878</v>
      </c>
    </row>
    <row r="639" spans="1:8" ht="24.75" customHeight="1">
      <c r="A639" s="43">
        <v>593</v>
      </c>
      <c r="B639" s="36" t="s">
        <v>1180</v>
      </c>
      <c r="C639" s="44" t="s">
        <v>1181</v>
      </c>
      <c r="D639" s="42">
        <v>0.107</v>
      </c>
      <c r="E639" s="43">
        <v>3</v>
      </c>
      <c r="F639" s="37"/>
      <c r="G639" s="37">
        <v>0.107</v>
      </c>
      <c r="H639" s="46" t="s">
        <v>1820</v>
      </c>
    </row>
    <row r="640" spans="1:8" ht="39.75" customHeight="1">
      <c r="A640" s="43">
        <v>594</v>
      </c>
      <c r="B640" s="36" t="s">
        <v>1182</v>
      </c>
      <c r="C640" s="44" t="s">
        <v>1183</v>
      </c>
      <c r="D640" s="42">
        <v>0.079</v>
      </c>
      <c r="E640" s="43">
        <v>3</v>
      </c>
      <c r="F640" s="37"/>
      <c r="G640" s="37">
        <v>0.079</v>
      </c>
      <c r="H640" s="46" t="s">
        <v>1821</v>
      </c>
    </row>
    <row r="641" spans="1:8" ht="36.75" customHeight="1">
      <c r="A641" s="43">
        <v>595</v>
      </c>
      <c r="B641" s="36" t="s">
        <v>1184</v>
      </c>
      <c r="C641" s="44" t="s">
        <v>1185</v>
      </c>
      <c r="D641" s="42">
        <v>0.056</v>
      </c>
      <c r="E641" s="43">
        <v>3</v>
      </c>
      <c r="F641" s="37"/>
      <c r="G641" s="37">
        <v>0.056</v>
      </c>
      <c r="H641" s="46" t="s">
        <v>1822</v>
      </c>
    </row>
    <row r="642" spans="1:8" ht="24.75" customHeight="1">
      <c r="A642" s="43">
        <v>596</v>
      </c>
      <c r="B642" s="36" t="s">
        <v>1186</v>
      </c>
      <c r="C642" s="44" t="s">
        <v>1187</v>
      </c>
      <c r="D642" s="42">
        <v>0.327</v>
      </c>
      <c r="E642" s="43">
        <v>3</v>
      </c>
      <c r="F642" s="37"/>
      <c r="G642" s="37">
        <v>0.327</v>
      </c>
      <c r="H642" s="46" t="s">
        <v>1823</v>
      </c>
    </row>
    <row r="643" spans="1:8" ht="24.75" customHeight="1">
      <c r="A643" s="43">
        <v>597</v>
      </c>
      <c r="B643" s="36" t="s">
        <v>1188</v>
      </c>
      <c r="C643" s="44" t="s">
        <v>1189</v>
      </c>
      <c r="D643" s="42">
        <f>F643+G643</f>
        <v>0.705</v>
      </c>
      <c r="E643" s="43">
        <v>3</v>
      </c>
      <c r="F643" s="37">
        <v>0.705</v>
      </c>
      <c r="G643" s="37"/>
      <c r="H643" s="46" t="s">
        <v>1824</v>
      </c>
    </row>
    <row r="644" spans="1:8" ht="24.75" customHeight="1">
      <c r="A644" s="43">
        <v>598</v>
      </c>
      <c r="B644" s="36" t="s">
        <v>1190</v>
      </c>
      <c r="C644" s="44" t="s">
        <v>1191</v>
      </c>
      <c r="D644" s="42">
        <v>0.082</v>
      </c>
      <c r="E644" s="43">
        <v>3</v>
      </c>
      <c r="F644" s="37">
        <v>0.082</v>
      </c>
      <c r="G644" s="37"/>
      <c r="H644" s="46" t="s">
        <v>1825</v>
      </c>
    </row>
    <row r="645" spans="1:8" ht="24.75" customHeight="1">
      <c r="A645" s="43">
        <v>599</v>
      </c>
      <c r="B645" s="36" t="s">
        <v>1269</v>
      </c>
      <c r="C645" s="44" t="s">
        <v>1278</v>
      </c>
      <c r="D645" s="42">
        <v>0.41</v>
      </c>
      <c r="E645" s="43"/>
      <c r="F645" s="39">
        <v>0.41</v>
      </c>
      <c r="G645" s="37"/>
      <c r="H645" s="46" t="s">
        <v>1287</v>
      </c>
    </row>
    <row r="646" spans="1:8" ht="24.75" customHeight="1">
      <c r="A646" s="43">
        <v>600</v>
      </c>
      <c r="B646" s="36" t="s">
        <v>1192</v>
      </c>
      <c r="C646" s="44" t="s">
        <v>1193</v>
      </c>
      <c r="D646" s="42">
        <v>0.122</v>
      </c>
      <c r="E646" s="43">
        <v>3</v>
      </c>
      <c r="F646" s="37"/>
      <c r="G646" s="37">
        <v>0.122</v>
      </c>
      <c r="H646" s="46" t="s">
        <v>1826</v>
      </c>
    </row>
    <row r="647" spans="1:8" ht="24.75" customHeight="1">
      <c r="A647" s="43">
        <v>601</v>
      </c>
      <c r="B647" s="36" t="s">
        <v>1194</v>
      </c>
      <c r="C647" s="44" t="s">
        <v>1195</v>
      </c>
      <c r="D647" s="42">
        <v>0.266</v>
      </c>
      <c r="E647" s="43">
        <v>3</v>
      </c>
      <c r="F647" s="37"/>
      <c r="G647" s="37">
        <v>0.266</v>
      </c>
      <c r="H647" s="46" t="s">
        <v>1827</v>
      </c>
    </row>
    <row r="648" spans="1:8" ht="24.75" customHeight="1">
      <c r="A648" s="43">
        <v>602</v>
      </c>
      <c r="B648" s="36" t="s">
        <v>1196</v>
      </c>
      <c r="C648" s="44" t="s">
        <v>1197</v>
      </c>
      <c r="D648" s="42">
        <v>0.149</v>
      </c>
      <c r="E648" s="43">
        <v>3</v>
      </c>
      <c r="F648" s="37"/>
      <c r="G648" s="37">
        <v>0.149</v>
      </c>
      <c r="H648" s="46" t="s">
        <v>1828</v>
      </c>
    </row>
    <row r="649" spans="1:8" ht="24.75" customHeight="1">
      <c r="A649" s="43">
        <v>603</v>
      </c>
      <c r="B649" s="36" t="s">
        <v>1198</v>
      </c>
      <c r="C649" s="44" t="s">
        <v>1199</v>
      </c>
      <c r="D649" s="42">
        <v>0.27</v>
      </c>
      <c r="E649" s="43">
        <v>3</v>
      </c>
      <c r="F649" s="37"/>
      <c r="G649" s="37">
        <v>0.27</v>
      </c>
      <c r="H649" s="46" t="s">
        <v>1829</v>
      </c>
    </row>
    <row r="650" spans="1:8" ht="24.75" customHeight="1">
      <c r="A650" s="43">
        <v>604</v>
      </c>
      <c r="B650" s="36" t="s">
        <v>1200</v>
      </c>
      <c r="C650" s="44" t="s">
        <v>1201</v>
      </c>
      <c r="D650" s="42">
        <v>0.656</v>
      </c>
      <c r="E650" s="43">
        <v>3</v>
      </c>
      <c r="F650" s="37">
        <v>0.593</v>
      </c>
      <c r="G650" s="37">
        <v>0.063</v>
      </c>
      <c r="H650" s="46" t="s">
        <v>1830</v>
      </c>
    </row>
    <row r="651" spans="1:8" ht="24.75" customHeight="1">
      <c r="A651" s="43">
        <v>605</v>
      </c>
      <c r="B651" s="36" t="s">
        <v>1202</v>
      </c>
      <c r="C651" s="44" t="s">
        <v>1203</v>
      </c>
      <c r="D651" s="42">
        <v>0.096</v>
      </c>
      <c r="E651" s="43">
        <v>3</v>
      </c>
      <c r="F651" s="37"/>
      <c r="G651" s="37">
        <v>0.096</v>
      </c>
      <c r="H651" s="46" t="s">
        <v>1831</v>
      </c>
    </row>
    <row r="652" spans="1:8" ht="24.75" customHeight="1">
      <c r="A652" s="43">
        <v>606</v>
      </c>
      <c r="B652" s="36" t="s">
        <v>1204</v>
      </c>
      <c r="C652" s="44" t="s">
        <v>1205</v>
      </c>
      <c r="D652" s="42">
        <v>0.248</v>
      </c>
      <c r="E652" s="43">
        <v>3</v>
      </c>
      <c r="F652" s="37"/>
      <c r="G652" s="37">
        <v>0.248</v>
      </c>
      <c r="H652" s="46" t="s">
        <v>1832</v>
      </c>
    </row>
    <row r="653" spans="1:8" ht="24.75" customHeight="1">
      <c r="A653" s="43">
        <v>607</v>
      </c>
      <c r="B653" s="36" t="s">
        <v>1206</v>
      </c>
      <c r="C653" s="44" t="s">
        <v>1207</v>
      </c>
      <c r="D653" s="42">
        <v>0.053</v>
      </c>
      <c r="E653" s="43">
        <v>3</v>
      </c>
      <c r="F653" s="37"/>
      <c r="G653" s="37">
        <v>0.053</v>
      </c>
      <c r="H653" s="46" t="s">
        <v>1833</v>
      </c>
    </row>
    <row r="654" spans="1:8" ht="24.75" customHeight="1">
      <c r="A654" s="43">
        <v>608</v>
      </c>
      <c r="B654" s="36" t="s">
        <v>1208</v>
      </c>
      <c r="C654" s="44" t="s">
        <v>1209</v>
      </c>
      <c r="D654" s="42">
        <v>0.354</v>
      </c>
      <c r="E654" s="43">
        <v>3</v>
      </c>
      <c r="F654" s="37">
        <v>0.143</v>
      </c>
      <c r="G654" s="37">
        <v>0.211</v>
      </c>
      <c r="H654" s="46" t="s">
        <v>1834</v>
      </c>
    </row>
    <row r="655" spans="1:8" ht="24.75" customHeight="1">
      <c r="A655" s="43">
        <v>609</v>
      </c>
      <c r="B655" s="36" t="s">
        <v>1210</v>
      </c>
      <c r="C655" s="44" t="s">
        <v>1211</v>
      </c>
      <c r="D655" s="42">
        <v>0.142</v>
      </c>
      <c r="E655" s="43">
        <v>3</v>
      </c>
      <c r="F655" s="37">
        <v>0.142</v>
      </c>
      <c r="G655" s="37"/>
      <c r="H655" s="46" t="s">
        <v>1836</v>
      </c>
    </row>
    <row r="656" spans="1:8" ht="36" customHeight="1">
      <c r="A656" s="43">
        <v>610</v>
      </c>
      <c r="B656" s="36" t="s">
        <v>1212</v>
      </c>
      <c r="C656" s="44" t="s">
        <v>1213</v>
      </c>
      <c r="D656" s="42">
        <v>2.077</v>
      </c>
      <c r="E656" s="43">
        <v>3</v>
      </c>
      <c r="F656" s="37">
        <v>2.077</v>
      </c>
      <c r="G656" s="37"/>
      <c r="H656" s="46" t="s">
        <v>1837</v>
      </c>
    </row>
    <row r="657" spans="1:8" ht="24.75" customHeight="1">
      <c r="A657" s="43">
        <v>611</v>
      </c>
      <c r="B657" s="36" t="s">
        <v>1214</v>
      </c>
      <c r="C657" s="44" t="s">
        <v>1215</v>
      </c>
      <c r="D657" s="42">
        <v>0.121</v>
      </c>
      <c r="E657" s="43">
        <v>3</v>
      </c>
      <c r="F657" s="37">
        <v>0.121</v>
      </c>
      <c r="G657" s="37"/>
      <c r="H657" s="46" t="s">
        <v>1838</v>
      </c>
    </row>
    <row r="658" spans="1:8" ht="31.5" customHeight="1">
      <c r="A658" s="43">
        <v>612</v>
      </c>
      <c r="B658" s="36" t="s">
        <v>1216</v>
      </c>
      <c r="C658" s="44" t="s">
        <v>1217</v>
      </c>
      <c r="D658" s="42">
        <v>0.694</v>
      </c>
      <c r="E658" s="43">
        <v>3</v>
      </c>
      <c r="F658" s="37"/>
      <c r="G658" s="37">
        <v>0.694</v>
      </c>
      <c r="H658" s="46" t="s">
        <v>1839</v>
      </c>
    </row>
    <row r="659" spans="1:8" ht="24.75" customHeight="1">
      <c r="A659" s="43">
        <v>613</v>
      </c>
      <c r="B659" s="36" t="s">
        <v>1218</v>
      </c>
      <c r="C659" s="44" t="s">
        <v>1219</v>
      </c>
      <c r="D659" s="42">
        <v>0.39</v>
      </c>
      <c r="E659" s="43">
        <v>3</v>
      </c>
      <c r="F659" s="37">
        <v>0.39</v>
      </c>
      <c r="G659" s="37"/>
      <c r="H659" s="46" t="s">
        <v>1840</v>
      </c>
    </row>
    <row r="660" spans="1:8" ht="24.75" customHeight="1">
      <c r="A660" s="43">
        <v>614</v>
      </c>
      <c r="B660" s="36" t="s">
        <v>1220</v>
      </c>
      <c r="C660" s="44" t="s">
        <v>1221</v>
      </c>
      <c r="D660" s="42">
        <v>0.089</v>
      </c>
      <c r="E660" s="43">
        <v>3</v>
      </c>
      <c r="F660" s="37"/>
      <c r="G660" s="37">
        <v>0.089</v>
      </c>
      <c r="H660" s="46" t="s">
        <v>1841</v>
      </c>
    </row>
    <row r="661" spans="1:8" ht="24.75" customHeight="1">
      <c r="A661" s="43">
        <v>615</v>
      </c>
      <c r="B661" s="36" t="s">
        <v>1222</v>
      </c>
      <c r="C661" s="44" t="s">
        <v>1223</v>
      </c>
      <c r="D661" s="42">
        <v>0.358</v>
      </c>
      <c r="E661" s="43">
        <v>3</v>
      </c>
      <c r="F661" s="37"/>
      <c r="G661" s="37">
        <v>0.358</v>
      </c>
      <c r="H661" s="46" t="s">
        <v>1842</v>
      </c>
    </row>
    <row r="662" spans="1:8" ht="24.75" customHeight="1">
      <c r="A662" s="43">
        <v>616</v>
      </c>
      <c r="B662" s="36" t="s">
        <v>1224</v>
      </c>
      <c r="C662" s="44" t="s">
        <v>1225</v>
      </c>
      <c r="D662" s="42">
        <v>0.205</v>
      </c>
      <c r="E662" s="43">
        <v>3</v>
      </c>
      <c r="F662" s="37">
        <v>0.15</v>
      </c>
      <c r="G662" s="37">
        <v>0.055</v>
      </c>
      <c r="H662" s="46" t="s">
        <v>1847</v>
      </c>
    </row>
    <row r="663" spans="1:8" ht="32.25" customHeight="1">
      <c r="A663" s="43">
        <v>617</v>
      </c>
      <c r="B663" s="36" t="s">
        <v>1226</v>
      </c>
      <c r="C663" s="44" t="s">
        <v>1227</v>
      </c>
      <c r="D663" s="42">
        <v>0.419</v>
      </c>
      <c r="E663" s="43">
        <v>3</v>
      </c>
      <c r="F663" s="37"/>
      <c r="G663" s="37">
        <v>0.419</v>
      </c>
      <c r="H663" s="46" t="s">
        <v>1843</v>
      </c>
    </row>
    <row r="664" spans="1:8" ht="24.75" customHeight="1">
      <c r="A664" s="43">
        <v>618</v>
      </c>
      <c r="B664" s="36" t="s">
        <v>1228</v>
      </c>
      <c r="C664" s="44" t="s">
        <v>1229</v>
      </c>
      <c r="D664" s="42">
        <v>0.175</v>
      </c>
      <c r="E664" s="43">
        <v>3</v>
      </c>
      <c r="F664" s="37"/>
      <c r="G664" s="37">
        <v>0.175</v>
      </c>
      <c r="H664" s="46" t="s">
        <v>1844</v>
      </c>
    </row>
    <row r="665" spans="1:8" ht="24.75" customHeight="1">
      <c r="A665" s="43">
        <v>619</v>
      </c>
      <c r="B665" s="36" t="s">
        <v>1230</v>
      </c>
      <c r="C665" s="44" t="s">
        <v>1231</v>
      </c>
      <c r="D665" s="42">
        <v>0.499</v>
      </c>
      <c r="E665" s="43">
        <v>3</v>
      </c>
      <c r="F665" s="37"/>
      <c r="G665" s="37">
        <v>0.499</v>
      </c>
      <c r="H665" s="46" t="s">
        <v>1846</v>
      </c>
    </row>
    <row r="666" spans="1:8" ht="30" customHeight="1">
      <c r="A666" s="43">
        <v>620</v>
      </c>
      <c r="B666" s="36" t="s">
        <v>1232</v>
      </c>
      <c r="C666" s="44" t="s">
        <v>1233</v>
      </c>
      <c r="D666" s="42">
        <v>0.724</v>
      </c>
      <c r="E666" s="43">
        <v>3</v>
      </c>
      <c r="F666" s="37">
        <v>0.3</v>
      </c>
      <c r="G666" s="37">
        <v>0.424</v>
      </c>
      <c r="H666" s="46" t="s">
        <v>1848</v>
      </c>
    </row>
    <row r="667" spans="1:8" ht="24.75" customHeight="1">
      <c r="A667" s="43">
        <v>621</v>
      </c>
      <c r="B667" s="36" t="s">
        <v>1234</v>
      </c>
      <c r="C667" s="44" t="s">
        <v>1235</v>
      </c>
      <c r="D667" s="42">
        <v>0.401</v>
      </c>
      <c r="E667" s="43">
        <v>3</v>
      </c>
      <c r="F667" s="37">
        <v>0.401</v>
      </c>
      <c r="G667" s="37"/>
      <c r="H667" s="46" t="s">
        <v>1881</v>
      </c>
    </row>
    <row r="668" spans="1:8" s="27" customFormat="1" ht="24.75" customHeight="1">
      <c r="A668" s="43">
        <v>622</v>
      </c>
      <c r="B668" s="36" t="s">
        <v>1236</v>
      </c>
      <c r="C668" s="44" t="s">
        <v>1237</v>
      </c>
      <c r="D668" s="42">
        <v>0.103</v>
      </c>
      <c r="E668" s="43">
        <v>3</v>
      </c>
      <c r="F668" s="37"/>
      <c r="G668" s="37">
        <v>0.103</v>
      </c>
      <c r="H668" s="46" t="s">
        <v>1849</v>
      </c>
    </row>
    <row r="669" spans="1:8" ht="24.75" customHeight="1">
      <c r="A669" s="43">
        <v>623</v>
      </c>
      <c r="B669" s="36" t="s">
        <v>1238</v>
      </c>
      <c r="C669" s="44" t="s">
        <v>1239</v>
      </c>
      <c r="D669" s="42">
        <v>0.169</v>
      </c>
      <c r="E669" s="43">
        <v>3</v>
      </c>
      <c r="F669" s="37"/>
      <c r="G669" s="37">
        <v>0.169</v>
      </c>
      <c r="H669" s="46" t="s">
        <v>1850</v>
      </c>
    </row>
    <row r="670" spans="1:8" ht="24.75" customHeight="1">
      <c r="A670" s="75">
        <v>624</v>
      </c>
      <c r="B670" s="76" t="s">
        <v>1240</v>
      </c>
      <c r="C670" s="77" t="s">
        <v>1241</v>
      </c>
      <c r="D670" s="78">
        <v>0.119</v>
      </c>
      <c r="E670" s="75">
        <v>3</v>
      </c>
      <c r="F670" s="79"/>
      <c r="G670" s="79">
        <v>0.119</v>
      </c>
      <c r="H670" s="80" t="s">
        <v>1859</v>
      </c>
    </row>
    <row r="671" spans="1:8" ht="24.75" customHeight="1">
      <c r="A671" s="43"/>
      <c r="B671" s="36"/>
      <c r="C671" s="44" t="s">
        <v>185</v>
      </c>
      <c r="D671" s="42">
        <f>SUM(D623:D670)</f>
        <v>14.944000000000003</v>
      </c>
      <c r="E671" s="43"/>
      <c r="F671" s="37">
        <f>SUM(F623:F670)</f>
        <v>8.045</v>
      </c>
      <c r="G671" s="37">
        <f>SUM(G623:G670)</f>
        <v>6.898999999999999</v>
      </c>
      <c r="H671" s="46"/>
    </row>
    <row r="672" spans="1:7" ht="24.75" customHeight="1" thickBot="1">
      <c r="A672" s="3"/>
      <c r="B672" s="3"/>
      <c r="C672" s="8"/>
      <c r="D672" s="23"/>
      <c r="E672" s="3"/>
      <c r="G672" s="20"/>
    </row>
    <row r="673" spans="1:7" ht="16.5" thickBot="1" thickTop="1">
      <c r="A673" s="62"/>
      <c r="B673" s="63"/>
      <c r="C673" s="74" t="s">
        <v>1242</v>
      </c>
      <c r="D673" s="64">
        <f>+D671+D619+D572+D495+D441+D350+D282+D245+D172+D95</f>
        <v>260.8341</v>
      </c>
      <c r="E673" s="64"/>
      <c r="F673" s="64">
        <f>+F671+F619+F572+F495+F441+F350+F282+F245+F172+F95</f>
        <v>110.8651</v>
      </c>
      <c r="G673" s="64">
        <f>+G671+G619+G572+G495+G441+G350+G282+G245+G172+G95</f>
        <v>149.969</v>
      </c>
    </row>
    <row r="674" spans="1:8" ht="16.5" thickBot="1" thickTop="1">
      <c r="A674" s="15"/>
      <c r="B674" s="16"/>
      <c r="C674" s="17"/>
      <c r="D674" s="24"/>
      <c r="E674" s="15"/>
      <c r="F674" s="22"/>
      <c r="G674" s="22"/>
      <c r="H674" s="73"/>
    </row>
    <row r="675" spans="6:7" ht="15.75" thickTop="1">
      <c r="F675" s="18"/>
      <c r="G675" s="18"/>
    </row>
    <row r="676" spans="6:7" ht="15">
      <c r="F676" s="18"/>
      <c r="G676" s="18"/>
    </row>
  </sheetData>
  <sheetProtection/>
  <mergeCells count="62">
    <mergeCell ref="G621:G622"/>
    <mergeCell ref="A574:A575"/>
    <mergeCell ref="B574:B575"/>
    <mergeCell ref="D574:D575"/>
    <mergeCell ref="E574:E575"/>
    <mergeCell ref="F574:F575"/>
    <mergeCell ref="G574:G575"/>
    <mergeCell ref="A621:A622"/>
    <mergeCell ref="B621:B622"/>
    <mergeCell ref="D621:D622"/>
    <mergeCell ref="E621:E622"/>
    <mergeCell ref="F621:F622"/>
    <mergeCell ref="G497:G498"/>
    <mergeCell ref="A443:A444"/>
    <mergeCell ref="B443:B444"/>
    <mergeCell ref="D443:D444"/>
    <mergeCell ref="E443:E444"/>
    <mergeCell ref="F443:F444"/>
    <mergeCell ref="G443:G444"/>
    <mergeCell ref="A497:A498"/>
    <mergeCell ref="B497:B498"/>
    <mergeCell ref="D497:D498"/>
    <mergeCell ref="E497:E498"/>
    <mergeCell ref="F497:F498"/>
    <mergeCell ref="G352:G353"/>
    <mergeCell ref="A284:A285"/>
    <mergeCell ref="B284:B285"/>
    <mergeCell ref="D284:D285"/>
    <mergeCell ref="E284:E285"/>
    <mergeCell ref="F284:F285"/>
    <mergeCell ref="G284:G285"/>
    <mergeCell ref="A352:A353"/>
    <mergeCell ref="B352:B353"/>
    <mergeCell ref="D352:D353"/>
    <mergeCell ref="E352:E353"/>
    <mergeCell ref="F352:F353"/>
    <mergeCell ref="D174:D175"/>
    <mergeCell ref="E174:E175"/>
    <mergeCell ref="F174:F175"/>
    <mergeCell ref="G174:G175"/>
    <mergeCell ref="A247:A248"/>
    <mergeCell ref="B247:B248"/>
    <mergeCell ref="D247:D248"/>
    <mergeCell ref="E247:E248"/>
    <mergeCell ref="A97:A98"/>
    <mergeCell ref="B97:B98"/>
    <mergeCell ref="D97:D98"/>
    <mergeCell ref="E97:E98"/>
    <mergeCell ref="F247:F248"/>
    <mergeCell ref="G97:G98"/>
    <mergeCell ref="F97:F98"/>
    <mergeCell ref="G247:G248"/>
    <mergeCell ref="A174:A175"/>
    <mergeCell ref="B174:B175"/>
    <mergeCell ref="F2:G2"/>
    <mergeCell ref="A1:H1"/>
    <mergeCell ref="B7:B8"/>
    <mergeCell ref="D7:D8"/>
    <mergeCell ref="E7:E8"/>
    <mergeCell ref="F4:G4"/>
    <mergeCell ref="F7:F8"/>
    <mergeCell ref="G7:G8"/>
  </mergeCells>
  <printOptions/>
  <pageMargins left="0.7" right="0.7" top="0.75" bottom="0.75" header="0.3" footer="0.3"/>
  <pageSetup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2020-11-12T12:25:26Z</dcterms:modified>
  <cp:category/>
  <cp:version/>
  <cp:contentType/>
  <cp:contentStatus/>
</cp:coreProperties>
</file>