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Korisnik\Documents\#INES\JEDNOSTAVNE NABAVE\2025\KLIME\"/>
    </mc:Choice>
  </mc:AlternateContent>
  <xr:revisionPtr revIDLastSave="0" documentId="13_ncr:1_{741A57AD-7955-4D9A-A1B1-7EA76691300D}" xr6:coauthVersionLast="47" xr6:coauthVersionMax="47" xr10:uidLastSave="{00000000-0000-0000-0000-000000000000}"/>
  <bookViews>
    <workbookView xWindow="-108" yWindow="-108" windowWidth="23256" windowHeight="12456" activeTab="3" xr2:uid="{00000000-000D-0000-FFFF-FFFF00000000}"/>
  </bookViews>
  <sheets>
    <sheet name="NASLOVNICA" sheetId="9" r:id="rId1"/>
    <sheet name="HLAĐENJE_VRF" sheetId="4" r:id="rId2"/>
    <sheet name="G-O RADOVI" sheetId="6" r:id="rId3"/>
    <sheet name="ELEKTRO" sheetId="8" r:id="rId4"/>
    <sheet name="REKAPITULACIJA" sheetId="5" r:id="rId5"/>
  </sheets>
  <definedNames>
    <definedName name="euro">#REF!</definedName>
    <definedName name="_xlnm.Print_Titles" localSheetId="3">ELEKTRO!$1:$1</definedName>
    <definedName name="_xlnm.Print_Titles" localSheetId="2">'G-O RADOVI'!$1:$1</definedName>
    <definedName name="_xlnm.Print_Titles" localSheetId="1">HLAĐENJE_VRF!$1:$1</definedName>
    <definedName name="_xlnm.Print_Area" localSheetId="3">ELEKTRO!$A$1:$F$61</definedName>
    <definedName name="_xlnm.Print_Area" localSheetId="2">'G-O RADOVI'!$A$1:$F$22</definedName>
    <definedName name="_xlnm.Print_Area" localSheetId="1">HLAĐENJE_VRF!$A$1:$F$140</definedName>
    <definedName name="_xlnm.Print_Area" localSheetId="0">NASLOVNICA!$A$1:$F$54</definedName>
    <definedName name="_xlnm.Print_Area" localSheetId="4">REKAPITULACIJA!$A$1:$F$28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8" l="1"/>
  <c r="F38" i="8"/>
  <c r="F40" i="8" s="1"/>
  <c r="F56" i="8" s="1"/>
  <c r="F60" i="8" s="1"/>
  <c r="F6" i="5" s="1"/>
  <c r="F36" i="8"/>
  <c r="F34" i="8"/>
  <c r="F32" i="8"/>
  <c r="F30" i="8"/>
  <c r="F28" i="8"/>
  <c r="F26" i="8"/>
  <c r="F24" i="8"/>
  <c r="F22" i="8"/>
  <c r="F18" i="8"/>
  <c r="F16" i="8"/>
  <c r="F12" i="8"/>
  <c r="F19" i="6"/>
  <c r="F16" i="6"/>
  <c r="F14" i="6"/>
  <c r="F21" i="6" s="1"/>
  <c r="F5" i="5" s="1"/>
  <c r="F12" i="6"/>
  <c r="F10" i="6"/>
  <c r="F8" i="6"/>
  <c r="F5" i="6"/>
  <c r="F137" i="4"/>
  <c r="F139" i="4" s="1"/>
  <c r="F4" i="5" s="1"/>
  <c r="F134" i="4"/>
  <c r="F130" i="4"/>
  <c r="F127" i="4"/>
  <c r="F125" i="4"/>
  <c r="F123" i="4"/>
  <c r="F121" i="4"/>
  <c r="F119" i="4"/>
  <c r="F116" i="4"/>
  <c r="F113" i="4"/>
  <c r="F109" i="4"/>
  <c r="F105" i="4"/>
  <c r="F104" i="4"/>
  <c r="F103" i="4"/>
  <c r="F102" i="4"/>
  <c r="F101" i="4"/>
  <c r="F98" i="4"/>
  <c r="F93" i="4"/>
  <c r="F80" i="4"/>
  <c r="F67" i="4"/>
  <c r="F52" i="4"/>
  <c r="F27" i="4"/>
  <c r="F8" i="5" l="1"/>
</calcChain>
</file>

<file path=xl/sharedStrings.xml><?xml version="1.0" encoding="utf-8"?>
<sst xmlns="http://schemas.openxmlformats.org/spreadsheetml/2006/main" count="307" uniqueCount="224">
  <si>
    <t xml:space="preserve"> </t>
  </si>
  <si>
    <t>TD: 1256/24</t>
  </si>
  <si>
    <t>ZOP: 1256/24</t>
  </si>
  <si>
    <t>INVESTITOR:</t>
  </si>
  <si>
    <t>GRAÐEVINA:</t>
  </si>
  <si>
    <t>GRAD PREGRADA</t>
  </si>
  <si>
    <t>UGRADNJA SUSTAVA HLAĐENJA POSLOVNOG</t>
  </si>
  <si>
    <t>OIB: 01467072751</t>
  </si>
  <si>
    <t>PROSTORA GRADA PREGRADE</t>
  </si>
  <si>
    <t>JOSIPA KARLA TUŠKANA 2</t>
  </si>
  <si>
    <t>JOSIPA KARLA TUŠKANA 2, 49218 PREGRADA</t>
  </si>
  <si>
    <t>49218 PREGRADA</t>
  </si>
  <si>
    <t>K.Č.BR. 462, K.O. PREGRADA</t>
  </si>
  <si>
    <t>TROŠKOVNIK</t>
  </si>
  <si>
    <t>UGRADNJA SUSTAVA HLAĐENJA POSLOVNOG PROSTORA GRADA PREGRADE</t>
  </si>
  <si>
    <t>GLAVNI PROJEKTANT:</t>
  </si>
  <si>
    <t>Ivan Kurilj, dipl.ing.stroj.</t>
  </si>
  <si>
    <t>S1398</t>
  </si>
  <si>
    <t>DIREKTOR:</t>
  </si>
  <si>
    <t>MJESTO I DATUM:</t>
  </si>
  <si>
    <t>Oroslavje, studeni 2024.</t>
  </si>
  <si>
    <t>No.</t>
  </si>
  <si>
    <t>Opis</t>
  </si>
  <si>
    <t>Jedinica mjere</t>
  </si>
  <si>
    <t>Količina</t>
  </si>
  <si>
    <t>Jedinična cijena</t>
  </si>
  <si>
    <t>Ukupno</t>
  </si>
  <si>
    <t>1.</t>
  </si>
  <si>
    <t>INSTALACIJA HLAĐENJA</t>
  </si>
  <si>
    <t>Dobava i ugradnja vanjske jedinice VRF sustava u izvedbi dizalice topline zrak/zrak. Uređaj je namijenjen za vanjsku montažu - zaštićen od vremenskih utjecaja, s ugrađenim hermetičkim inverter kompresorima, zrakom hlađenim kondenzatorom i svim potrebnim elementima za zaštitu, kontrolu i regulaciju uređaja i funkcionalni rad. Rashladni medij R-410A.</t>
  </si>
  <si>
    <t>Istrujavanje zraka je horizontalno što omogućuje jednostavnu ugradnju u arhitektonske niše i fasadno na konzole.</t>
  </si>
  <si>
    <t>Maksimalno dozvoljene udaljenosti: ukupno cijevni razvod do 300 metara; najudaljenija dionica cjevovoda je 175 m; visinska razlika između vanjske i unutarnje jedinice iznosi 50 m; visinska razlika između pojedinih unutarnjih jedinica iznosi 15 m.</t>
  </si>
  <si>
    <t>Uređaji su EUROVENT certificirani.</t>
  </si>
  <si>
    <t>Za vanjsku jedinicu potrebno je izraditi postolje minimalne visine 30cm od kote ravnog terena.</t>
  </si>
  <si>
    <t>1a</t>
  </si>
  <si>
    <t>VANJSKA JEDINICA VJ1_KAT</t>
  </si>
  <si>
    <t>Tehničke karakteristike za ocjenu jednakovrijednosti (±5 %):</t>
  </si>
  <si>
    <t>Qh ukupno = 22,4 kW</t>
  </si>
  <si>
    <t>Priključna snaga:</t>
  </si>
  <si>
    <t>N ukupno = 8,30 kW    /   400 V - 50 Hz</t>
  </si>
  <si>
    <t>EER: 2,69 (100% opterećenja)</t>
  </si>
  <si>
    <t>Tv = 35°C ST</t>
  </si>
  <si>
    <t>Tp = 27°C ST, 46%RH</t>
  </si>
  <si>
    <t>Qg ukupno = 25,0 kW</t>
  </si>
  <si>
    <t>N ukupno = 6,24 kW    /   400 V - 50 Hz</t>
  </si>
  <si>
    <t>COP: 4,00 (100% opterećenja)</t>
  </si>
  <si>
    <t>Tv= 7°C ST</t>
  </si>
  <si>
    <t>Tp = 20°C ST</t>
  </si>
  <si>
    <t>radno područje: grijanje: od -20° do 24 °C</t>
  </si>
  <si>
    <t>radno područje: hlađenje: od -5° do 48°C</t>
  </si>
  <si>
    <t>Nivo zvučnog tlaka: 58 dB(A) na udaljenosti 1m od jedinice</t>
  </si>
  <si>
    <t xml:space="preserve">U stavku je potrebno uključiti dobavu nosivog pribora, antivibracijskih podmetača te sav ostali spojni, montažni i brtveni pribor.  U stavku uključiti komunikacijski kabel između vanjske i unutarnje jedinice. Izvedba napajanja vanjskih i unutarnjih jedinica nije uključena u cijenu. Obračun se vrši po komadu montirane vanjske jedinice. </t>
  </si>
  <si>
    <t>kom</t>
  </si>
  <si>
    <t>2.</t>
  </si>
  <si>
    <t>Dobava i ugradnja vanjske jedinice multisplit sustava u izvedbi dizalice topline zrak/zrak namijenjena za spoj na 2-5 unutarnjih jedinica. Uređaj je namijenjen za vanjsku montažu - zaštićen od vremenskih utjecaja, s ugrađenim hermetičkim DC inverter kompresorima,  zrakom hlađenim kondenzatorom i svim potrebnim elementima za zaštitu, kontrolu i regulaciju uređaja i funkcionalni rad. Rashladni medij R32.</t>
  </si>
  <si>
    <t>Istrujavanje zraka je horizontalno što omogućuje jednostavnu ugradnju u arhitektonske niše i fasadno na konzole. Za vanjsku jedinicu potrebno je izraditi postolje minimalne visine 30cm od kote ravnog terena.</t>
  </si>
  <si>
    <t>2a</t>
  </si>
  <si>
    <t>VANJSKA JEDINICA VJ2_VJEČNICA</t>
  </si>
  <si>
    <t>Tehničke karakteristike za ocjenu jednakovrijednosti (± 5%):</t>
  </si>
  <si>
    <t>Maksimalni broj unutarnjih jedinica je 5.</t>
  </si>
  <si>
    <t>Maksimalno dozvoljene udaljenosti:</t>
  </si>
  <si>
    <t>- ukupna duljina cijevnog razvoda do 75 metara;</t>
  </si>
  <si>
    <t>- visinska razlika između vanjske i unutarnje jedinice iznosi 15 m;</t>
  </si>
  <si>
    <t>- visinska razlika između pojedinih unutarnjih jedinica iznosi 7,5 m.</t>
  </si>
  <si>
    <t>Sljedećih je tehničkih karakteristika:</t>
  </si>
  <si>
    <t>Učin - hlađenje = 10 kW</t>
  </si>
  <si>
    <t>Priključna snaga - hlađenje = 2,75 kW    /   220 V - 50 Hz</t>
  </si>
  <si>
    <t>EER: 3,64</t>
  </si>
  <si>
    <t>SEER: 8,0 (A++)</t>
  </si>
  <si>
    <t>Učin - grijanje = 12 kW</t>
  </si>
  <si>
    <t>Priključna snaga - grijanje = 2,82 kW    /   220 V - 50 Hz</t>
  </si>
  <si>
    <t>COP: 4,26</t>
  </si>
  <si>
    <t>SCOP: 4,32 (A+)</t>
  </si>
  <si>
    <t>Radno područje - grijanje: od -15° do 24°C</t>
  </si>
  <si>
    <t>Radno područje - hlađenje: od -10° do 46°C</t>
  </si>
  <si>
    <t>Nivo zvučnog tlaka (hlađenje): 54 dB(A) na udaljenosti 1m od jedinice</t>
  </si>
  <si>
    <t>Nivo zvučnog tlaka (grijanje): 56 dB(A) na udaljenosti 1m od jedinice</t>
  </si>
  <si>
    <t xml:space="preserve">U stavku je potrebno uključiti dobavu nosivog pribora, antivibracijskih podmetača te sav ostali spojni, montažni i brtveni pribor.  U stavku uključiti komunikacijski kabel između vanjske i unutarnjih jedinica. Izvedba napajanja vanjskih i unutarnjih jedinica nije uključena u cijenu. Obračun se vrši po komadu montirane vanjske jedinice. </t>
  </si>
  <si>
    <t>3.</t>
  </si>
  <si>
    <t>Dobava i ugradnja unutarnja jedinice VRF sustava, modernog dizajna s perforiranom maskom predviđena za  montažu na zid, opremljena ventilatorom, izmjenjivačem topline s direktnom ekspanzijom freona, elektronskim ekspanzijskim ventilom, te svim potrebnim elementima za zaštitu, kontrolu i regulaciju uređaja i temperature. Modeli unutarnjih jedinica omogućuju jednostavno hlađenje bez neugode izravnog strujanja hladnog zraka. Dvostupanjski sustav hlađenja prvo snižava temperaturu prostorije, a nakon što postigne željenu temperaturu stvara zrak koji miruje te na taj način smanjuje potrošnju energije.</t>
  </si>
  <si>
    <t>3a</t>
  </si>
  <si>
    <t>ZIDNA JEDINICA</t>
  </si>
  <si>
    <t>Tehničke karakteristike uređaja:</t>
  </si>
  <si>
    <t>Prema standardnim Eurovent uvjetima:</t>
  </si>
  <si>
    <t>Qh  = 1,5 kW</t>
  </si>
  <si>
    <t>Qg = 1,7 kW</t>
  </si>
  <si>
    <t>N = 20 W - 230 V - 50 Hz</t>
  </si>
  <si>
    <t>Dimenzije: d x š = 820x215 mm; h = 299 mm</t>
  </si>
  <si>
    <t>Težina: 9 kg</t>
  </si>
  <si>
    <t>Medij:  R-410A</t>
  </si>
  <si>
    <t>Nivo zvučnog tlaka: 26/27/30 dB(A)</t>
  </si>
  <si>
    <t>Priključak R410A: tekuća faza: 6,35 mm</t>
  </si>
  <si>
    <t>Priključak R410A: plinovita faza: 12,7 mm</t>
  </si>
  <si>
    <t>3b</t>
  </si>
  <si>
    <t>Qh  = 3,6 kW</t>
  </si>
  <si>
    <t>Qg = 4,0 kW</t>
  </si>
  <si>
    <t>N = 37 W - 230 V - 50 Hz</t>
  </si>
  <si>
    <t>Težina: 9,5 kg</t>
  </si>
  <si>
    <t>Nivo zvučnog tlaka: 26/34/36 dB(A)</t>
  </si>
  <si>
    <t>4.</t>
  </si>
  <si>
    <t>Dobava i ugradnja unutarnje jedinice multisplit sustava modernog dizajna s perforiranom maskom predviđene za montažu na zid, opremljena ventilatorom, izmjenjivačem topline s direktnom ekspanzijom freona, IC bežičnim upravljačem te svim potrebnim elementima za zaštitu, kontrolu i regulaciju uređaja i temperature. Modeli unutarnjih jedinica omogućuju jednostavno hlađenje bez neugode izravnog strujanja hladnog zraka. Dvostupanjski sustav hlađenja prvo snižava temperaturu prostorije, a nakon što postigne željenu temperaturu stvara zrak koji miruje te na taj način smanjuje potrošnju energije. Uređaj je opremljen WiFi prijemnikom za upravljanje putem bilo kojeg pametnog telefona ili tableta.</t>
  </si>
  <si>
    <t>4a</t>
  </si>
  <si>
    <t>ZIDNA JEDINICA MULTISPLIT SUSTAVA</t>
  </si>
  <si>
    <t>Qh = 5,0 kW</t>
  </si>
  <si>
    <t>Qg = 6,0 kW</t>
  </si>
  <si>
    <t>Nivo zvučnog tlaka (max/min): 41 / 28 dBA</t>
  </si>
  <si>
    <t>Dimenzije: 1055 x 215 mm; h = 299 mm</t>
  </si>
  <si>
    <t>Ukupna masa: 11,5 kg</t>
  </si>
  <si>
    <t>Radna tvar: R32</t>
  </si>
  <si>
    <t>Priključak R32 / tekuća faza: 6,35 mm</t>
  </si>
  <si>
    <t>Priključak R32 / plinovita faza: 12,7 mm</t>
  </si>
  <si>
    <t>5.</t>
  </si>
  <si>
    <t xml:space="preserve">Dobava i ugradnja bežičnog prostornog regulatora. </t>
  </si>
  <si>
    <t>Bežični elektronski prostorni regulator sa LCD displejom, Wind free načinom rada,pozadinskim osvjetljenjem i tjednim programskim satom za upravljanje.</t>
  </si>
  <si>
    <t>Kontrola pristupa moguća je u tri nivoa sa mogućnošću ograničavanja pristupa korisnika.</t>
  </si>
  <si>
    <t>Funkcije: on/off, režim rada, set point, brzina ventilatora, pozicija lamela, postavke ESP, pojedinačno podešavanje za jedinice u grupi, signalizacija greške, signalizacija zaprljanosti filtera, tjedni program rada.</t>
  </si>
  <si>
    <t>komplet</t>
  </si>
  <si>
    <t>6.</t>
  </si>
  <si>
    <r>
      <rPr>
        <sz val="11"/>
        <rFont val="Arial"/>
        <charset val="134"/>
      </rPr>
      <t xml:space="preserve">Dobava i ugradnja predizoliranih bakrenih cijevi u kolutu za freonsku instalaciju plinske i tekuće faze namjenjene za rashladni medij R-410A/R32. U kompletu sa spojnicama i koljenima, spojnim i pričvrsnim materijalom te </t>
    </r>
    <r>
      <rPr>
        <u/>
        <sz val="11"/>
        <rFont val="Arial"/>
        <charset val="134"/>
      </rPr>
      <t>Y račvama</t>
    </r>
    <r>
      <rPr>
        <sz val="11"/>
        <rFont val="Arial"/>
        <charset val="134"/>
      </rPr>
      <t>. Cijevi moraju biti odmašćene, očišćene i osušene prije ugradnje.</t>
    </r>
  </si>
  <si>
    <t xml:space="preserve"> Φ 6,35 mm</t>
  </si>
  <si>
    <t>m</t>
  </si>
  <si>
    <t xml:space="preserve"> Φ 9,52 mm</t>
  </si>
  <si>
    <t xml:space="preserve"> Φ 12,70 mm</t>
  </si>
  <si>
    <t xml:space="preserve"> Φ 15,88 mm</t>
  </si>
  <si>
    <t xml:space="preserve"> Φ 19,05 mm</t>
  </si>
  <si>
    <t>U stavku je potrebno uključiti sav potreban ovjesni i nosivi pribor.  Obračun se vrši prema stvarno utrošenim količinama.</t>
  </si>
  <si>
    <t>7.</t>
  </si>
  <si>
    <t>Dobava i ugradnja plastičnih cijevi PP-R, za razvod instalacija grijanja/hlađenja te odvoda kondenzata, sa svim potrebnim fazonskim komadima, sljedećih dimenzija:</t>
  </si>
  <si>
    <t>Ø  32</t>
  </si>
  <si>
    <t xml:space="preserve">Instalacija odvoda kondenzata se vodi u padu do mjesta priključenja na sustav odvodnje. Stavka se obračunava prema stvarno utrošenim količinama. </t>
  </si>
  <si>
    <t>8.</t>
  </si>
  <si>
    <t xml:space="preserve">Dobava i ugradnja sifona koji se montiraju na instalaciju odvoda kondenzata.  Sifon namijenjen za ugradnju u zid, sa zatvaranjem odvoda kuglicom, sa podžbuknom kutijom. U stavku je uključen sav potreban spojni i brtveni materijal te priključak na instalaciju odvodnje. </t>
  </si>
  <si>
    <t/>
  </si>
  <si>
    <t>d32 mm</t>
  </si>
  <si>
    <t>9.</t>
  </si>
  <si>
    <t xml:space="preserve">Dopuna radne tvari, radnog medija R410A. Dopunu provesti prema pravilima struke uz odobrenje od strane nadzornog inženjera. </t>
  </si>
  <si>
    <t>kg</t>
  </si>
  <si>
    <t>10.</t>
  </si>
  <si>
    <t>Puštanje u pogon VRF sustava uključivo provjeru nepropusnosti freonske instalacije, vakumiranje i dopunjavanje rashladnog sredstva od strane ovlaštenog servisa uz izdavanje potrebnih uputa za korištenje, atesta i garancija. Puštanje u pogon ne sadrži spajanje cijevi i struje kao niti radnu tvar.</t>
  </si>
  <si>
    <t>11.</t>
  </si>
  <si>
    <t xml:space="preserve">Sitni potrošni materijal za tvrdo lemljenje u stavku uključen, inertni plin (dušik) za ostvarivanje zaštitne atmosfere prilikom tvrdog lemljenja  cijevi (tvrdi lem sa dodatkom 30% srebra  kao dodatni materijal za spajanje cijevi,  plin i kisik i dr.) </t>
  </si>
  <si>
    <t>12.</t>
  </si>
  <si>
    <t xml:space="preserve">Montaža sa ispuhivanjem cijevnog razvoda te tlačna proba sa N2 (dušik) na 33 bara u trajanju 24 sati, vakumiranje cijevnog razvoda, sa nadopunjavanjem ekološkog plina R 410 A prema uputama proizvođaća, </t>
  </si>
  <si>
    <t>13.</t>
  </si>
  <si>
    <t>Ispitivanje propusnosti odvoda kondenzata u trajanju od 24 sata</t>
  </si>
  <si>
    <t>14.</t>
  </si>
  <si>
    <t>Dovoz materijala, uređaja i alata na gradilište te odvoz preostalog sa gradilišta u stavku uključiti izadu skela potrebnih pri montaži klima jedinica.</t>
  </si>
  <si>
    <t>Bušenje greda i zidova za prolaz cijevi kondenzata i rashlada.</t>
  </si>
  <si>
    <t>paušal</t>
  </si>
  <si>
    <t>15.</t>
  </si>
  <si>
    <t>Bušenje greda i zidova za prolaz cijevi kondenzata i rashladnog medija koje nisu obuhvaćene građevinsko-obrtničkim radovima;.</t>
  </si>
  <si>
    <t>16.</t>
  </si>
  <si>
    <t>Dodatna izolacija cjevovoda vođenog u vanjskom prostoru mineralnom vunom u oblozi od čeličnog lima (RAL izvedba prema odabiru predstavnika investitora).</t>
  </si>
  <si>
    <t>17.</t>
  </si>
  <si>
    <t>Ostali nepredviđeni troškovi (max 5%)</t>
  </si>
  <si>
    <t>(u suglasnosti s nadzornim inženjerom)</t>
  </si>
  <si>
    <t>INSTALACIJA HLAĐENJA UKUPNO</t>
  </si>
  <si>
    <t>GRAĐEVINSKO OBRTNIČKI RADOVI</t>
  </si>
  <si>
    <t>Pripremno - završni radovi oko zaštite poda, prostora namještaja i sl.  zaštitne ograde  radi sprečavanja pristupa gradilištu.  Rad i materijal u cijeni.</t>
  </si>
  <si>
    <t xml:space="preserve">Obloga instalacija vođenih u hodniku, vođenih po zidu, visoko ispod stropa. Izvedba obloge Rw= 55 dB. Izvodi se iz gips kartonskih ploča debljine 2x1,25 cm, na odgovarajućoj metalnoj potkonstrukciji. U prostor između obloge i zida postaviti sloj akustične mineralne vune d= 5 cm. Obračun po m2 obloge. </t>
  </si>
  <si>
    <t>m2</t>
  </si>
  <si>
    <t xml:space="preserve">Nabava, doprema materijala i bojanje obloge cjevovoda od gips kartonskih ploča, satvka 2.  Stavka uključuje impregnaciju, dvostruko gletanje i brušenje te dvostruki završni premaz.  Bojanje izvesti disperzivnim bojama. U stavku uključeno lagano brušenje, impregnacija i sve potrebne predradnje, te eventualne skele i potrebne radne platforme. Boja po izboru projektanta. Bojanje u dva liča.                            Bojanje dijela zida i stropa (popravci) na mjestu  montiranih unutarnjih jedinica.  </t>
  </si>
  <si>
    <t>Pažljiva demontaža, te ponovna montaža postojećeg spuštenog stropa tip Armstrong u dijelu zahvata radova u prizemlju (hodniku), zbog provlačenja i izrade elektro instalacija. Spušteni strop postavljen na visini do 2,5 m od gotovog poda. U stavku uključena demontaža, privremeno skladištenje u krugu objekta i zaštićivanje od mogućeg oštečivanja.</t>
  </si>
  <si>
    <t>Grubo čišćenje radnog prostora i hodnika od nastalog građevinskog otpada i demontirane opreme prilikom izvođenja radova.</t>
  </si>
  <si>
    <t>Krpanje raznih proboja i šliceva prilikom izrade instalacija. Sve sa potrebnim materijalom i radom.</t>
  </si>
  <si>
    <t>Ostali nepredviđeni troškovi (cca 5%)</t>
  </si>
  <si>
    <t>GRAĐEVINSKO OBRTNIČKI RADOVI UKUPNO</t>
  </si>
  <si>
    <t>ELEKTROTEHNIČKE INSTALACIJE JAKE I SLABE STRUE</t>
  </si>
  <si>
    <t>3.1.</t>
  </si>
  <si>
    <t>Razdjelni ormari</t>
  </si>
  <si>
    <t>3.1.1.</t>
  </si>
  <si>
    <t>Dobava, postavljanje i spajanje unutar postojećeg razdjelnog ormara GRO. U razdjelnik ugraditi slijedeću opremu prema jednopolnoj shemi:</t>
  </si>
  <si>
    <t>diferencijalna zaštitna sklopka RCD, 4-polna, 40/0,03A, klasa AC - kom1</t>
  </si>
  <si>
    <t>automatski osigurač 1p, C karakteristika, 25A - kom1</t>
  </si>
  <si>
    <t>automatski osigurač 3p, C karakteristika, 25A - kom1</t>
  </si>
  <si>
    <t>automatski osigurač 3p, C karakteristika, 32A - kom1</t>
  </si>
  <si>
    <t>sva potrebna montažna i spojna oprema potrebna za ugradnju specificirane opreme u SF ormare, bakrene sabirnice, igličaste sabirnice, redne stezaljke, sabirnice nule i zemlje, spojni vodovi, plastične kanalice, natpisne pločice, te ostali potrebni sitni sp</t>
  </si>
  <si>
    <t>3.1.2.</t>
  </si>
  <si>
    <t>Dobava, postavljanje i spajanje unutar postojećeg razdjelnog ormara RO/K1. U razdjelnik ugraditi slijedeću opremu prema jednopolnoj shemi:</t>
  </si>
  <si>
    <t>automatski osigurač 1p, C karakteristika, 10A - kom2</t>
  </si>
  <si>
    <t>UKUPNO RAZDJELNI ORMARI (€):</t>
  </si>
  <si>
    <t>3.2.</t>
  </si>
  <si>
    <t>Instalacija utičnica, EMP i priključaka</t>
  </si>
  <si>
    <t>3.2.1</t>
  </si>
  <si>
    <t>Izrada 1f izvoda za električne potrošače u fiksnom spoju. U sklopu stavke uključuje se i spajanje el. Potrošača u fiksni spoj. U cijenu je potrebno uključiti sav sitni spojni materijal.</t>
  </si>
  <si>
    <t>3.2.2</t>
  </si>
  <si>
    <t>Dobava postavljanje i spajanje instalacijskog kabela FG16OR16  5x6 mm2 postavljenog u instalacijske kanale i instalacijske cijevi</t>
  </si>
  <si>
    <t>3.2.3</t>
  </si>
  <si>
    <t>Dobava postavljanje i spajanje instalacijskog kabela FG16OR16  3x6 mm2 postavljenog u instalacijske kanale i instalacijske cijevi</t>
  </si>
  <si>
    <t>3.2.4</t>
  </si>
  <si>
    <t>Dobava postavljanje i spajanje instalacijskog kabela FG16OR16  3x1,5 mm2 postavljenog u instalacijske kanale i instalacijske cijevi</t>
  </si>
  <si>
    <t>3.2.5</t>
  </si>
  <si>
    <t>Dobava i polaganje PEHD Ø50mm cijevi</t>
  </si>
  <si>
    <t>3.2.6</t>
  </si>
  <si>
    <t>Dobava i postavljanje instalacijskih cijevi CS 25 za prolaz kabela</t>
  </si>
  <si>
    <t>3.2.7</t>
  </si>
  <si>
    <t>Dobava i postavljanje instalacijskog kanala s poklopcem 60x60 mm</t>
  </si>
  <si>
    <t>3.2.8</t>
  </si>
  <si>
    <t>Ostali nespecifirani montažni i spojni materijal i pribor</t>
  </si>
  <si>
    <t>3.2.9</t>
  </si>
  <si>
    <t>Ispitivanje kompletnih instalacija, primopredaja sustava sa svim uputama te priprema dokumentacije za tehnički pregled građevine</t>
  </si>
  <si>
    <t>UKUPNO INSTALACIJA UTIČNICA, EMP I PRIKLJUČAKA(€):</t>
  </si>
  <si>
    <t>REKAPITUALCIJA:</t>
  </si>
  <si>
    <t>1.1.</t>
  </si>
  <si>
    <t>1.2.</t>
  </si>
  <si>
    <t>UKUPNO ELEKTROTEHNIČKE INSTALACIJE JAKE I SLABE STRUE(€):</t>
  </si>
  <si>
    <t>REKAPITULACIJA TROŠKOVA</t>
  </si>
  <si>
    <t>ELEKTRO RADOVI</t>
  </si>
  <si>
    <t>UKUPNO</t>
  </si>
  <si>
    <t>SVE CIJENE SU IZRAŽENE BEZ PDV-A.</t>
  </si>
  <si>
    <t>NAPOMENE</t>
  </si>
  <si>
    <t>Ovi opći uvjeti odnose se na sve radove u ovom troškovniku (građevinske, obrtničke i instalaterske).</t>
  </si>
  <si>
    <t>Sve eventualne nejasnoće dužan je izvođač razjasniti dogovorno s Naručiteljem prije podnošenja ponude, jer se naknadne primjedbe u tom smislu neće moći uvažiti.  Radove treba izvesti po opisu pojedine stavke troškovnika, općim uvjetima pojedinih grupa radova i ovim općim uvjetima.</t>
  </si>
  <si>
    <t>Izvođač će bez posebne naplate izvesti prema potrebi sve privremene priključke na vodovod, kanalizaciju, električnu mrežu i telefon, te provesti potrebnu rasvjetu na gradilištu, uključivo propisanu svjetlosnu rasvjetnu signalizaciju kao i ogradu gradilišta.</t>
  </si>
  <si>
    <t>Izvođač će na ulazu u gradilište postaviti gradilišnu tablu izrađenu prema važećem pravilniku.</t>
  </si>
  <si>
    <t>Eventualne izmjene materijala iz troškovnika i način izvedbe radova tijekom gradnje moraju se izvršiti isključivo u dogovoru s projektantom, nadzornim inženjerom i investitorom, a o dogovorene izmjene nadzorni inženjer mora upisati u građevinski dnevnik. Sve više radnje i dodatni radovi koji se ne utvrde na navedeni način neće biti priznati izvođaču.</t>
  </si>
  <si>
    <t xml:space="preserve">Za sve tehničke specifikacije koje se odnose na projektiranje, izračun i izvođenje radova te uporabu proizvoda vrijedi načelo jednakovrijednosti, uz uvažavanje sljedećeg redoslijeda: </t>
  </si>
  <si>
    <t xml:space="preserve">a) nacionalne norme kojima su prihvaćene europske norme, </t>
  </si>
  <si>
    <t>b) europska tehnička odobrenja,</t>
  </si>
  <si>
    <t xml:space="preserve">c) zajedničke tehničke specifikacije, </t>
  </si>
  <si>
    <t xml:space="preserve">d) međunarodne norme, </t>
  </si>
  <si>
    <t xml:space="preserve">e) druge tehničke referentne sustave koje su utvrdila europska normizacijska tijela, ili ako bilo koji od prethodnih ne postoji, na nacionalne norme, nacionalna tehnička odobrenja ili nacionalne tehničke specifikacije koje se odnose na projektiranje, izračun i izvođenje radova te uporabu robe. </t>
  </si>
  <si>
    <t>Jedinična cijena
Jedinična cijena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
Sve predmetno je obuhvaćeno jediničnom cijenom i ne navodi se kao zasebna stavka!
Jedinična cijena sadrži sve nabrojeno kod opisa pojedine grupe radova i u svakoj stavci je definiran način obračuna izvedenog rada. 
Jedinične cijene primjenjivat će se na izvedene količine bez obzira u kojem postotku iste odstupaju od količine u troškovniku.
Jediničnom cijenom treba obavezno obuhvatiti slijedeće: 
a) materijal 
Pod time se podrazumijeva cijena materijala, kako osnovnog koji se ugrađuje tako i pomoćnog koji služi pri izradi ili ugradbi, ali se sam ne ugrađuje. 
Ovdje treba uključiti i sve potrebne transporte i uskladištenje, utovare i pretovare i sva ispitivanja potrebnih uzoraka materijala u skladu s odredbama standarda. 
b) rad 
U izračun jedinične cijene treba uključiti sav rad, kako glavni tako i pomoćni, sve radove na unutrašnjem transportu na gradilištu (horizontalni i vertikalni prijenosi, utovari i istovari, pretovari, uskladištenja), sav rad oko zaštite gotovih konstrukcija i dijelova objekta od štetnih utjecaja vrućine, hladnoće, kiše, snijega, vjetra i drugih atmosferskih nepogoda, potrebnu njegu dijelova konstrukcije u toku izgradnje, skele i pomoćne konstrukcije, izmjere, radove sa oplatama, radove opisane pod "f) dodaci", radove opisane pod "g) faktor", radove opisane pod "h) dobava i ugradnja", radove opisane pod "i) ostalo" i sve ostale radove koje je potrebno izvesti za punu funkcionalnost objekta, a u kod instalaterskih radova stavke radove moraju sadržavati sve potrebne građevinske radove na izvedbi instalacija (potrebna dubljenja šliceva, proboje neophodne da se stavka izvede...).</t>
  </si>
  <si>
    <r>
      <t xml:space="preserve">Moguće je ponuditi jednakovrijedne proizvode s tolerancijom </t>
    </r>
    <r>
      <rPr>
        <b/>
        <sz val="10"/>
        <rFont val="Calibri"/>
        <family val="2"/>
        <charset val="238"/>
      </rPr>
      <t>±</t>
    </r>
    <r>
      <rPr>
        <b/>
        <sz val="10"/>
        <rFont val="Arial"/>
        <family val="2"/>
        <charset val="238"/>
      </rPr>
      <t>5% na propisane vrijednosti u opisima stavak ovog troškovnika.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</si>
</sst>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43" formatCode="_-* #,##0.00_-;\-* #,##0.00_-;_-* &quot;-&quot;??_-;_-@_-"/>
    <numFmt numFmtId="164" formatCode="_-* #,##0.00\ _k_n_-;\-* #,##0.00\ _k_n_-;_-* &quot;-&quot;??\ _k_n_-;_-@_-"/>
    <numFmt numFmtId="167" formatCode="_ * #,##0.00_ ;_ * \-#,##0.00_ ;_ * &quot;-&quot;??_ ;_ @_ "/>
    <numFmt numFmtId="168" formatCode="0.00_ "/>
    <numFmt numFmtId="169" formatCode="#,##0.00\ [$€-1]"/>
    <numFmt numFmtId="170" formatCode="#,##0.00\ &quot;kn&quot;"/>
  </numFmts>
  <fonts count="32">
    <font>
      <sz val="10"/>
      <name val="Arial"/>
      <charset val="238"/>
    </font>
    <font>
      <b/>
      <sz val="10"/>
      <color theme="1"/>
      <name val="Arial"/>
      <charset val="238"/>
    </font>
    <font>
      <sz val="10"/>
      <color theme="1"/>
      <name val="Arial"/>
      <charset val="238"/>
    </font>
    <font>
      <sz val="10"/>
      <color rgb="FF000000"/>
      <name val="Arial"/>
      <charset val="238"/>
    </font>
    <font>
      <b/>
      <sz val="10"/>
      <name val="Arial CE"/>
      <charset val="238"/>
    </font>
    <font>
      <sz val="8"/>
      <name val="Arial"/>
      <charset val="134"/>
    </font>
    <font>
      <sz val="10"/>
      <color theme="1"/>
      <name val="Arial"/>
      <charset val="134"/>
    </font>
    <font>
      <b/>
      <sz val="8"/>
      <name val="Arial"/>
      <charset val="134"/>
    </font>
    <font>
      <sz val="8"/>
      <name val="Arial"/>
      <charset val="238"/>
    </font>
    <font>
      <b/>
      <sz val="8"/>
      <name val="Arial"/>
      <charset val="238"/>
    </font>
    <font>
      <sz val="10"/>
      <name val="Arial"/>
      <charset val="134"/>
    </font>
    <font>
      <sz val="11"/>
      <color theme="1"/>
      <name val="Calibri"/>
      <charset val="238"/>
      <scheme val="minor"/>
    </font>
    <font>
      <sz val="12"/>
      <name val="Calibri"/>
      <charset val="238"/>
      <scheme val="minor"/>
    </font>
    <font>
      <sz val="11"/>
      <name val="Arial"/>
      <charset val="134"/>
    </font>
    <font>
      <sz val="11"/>
      <color theme="1"/>
      <name val="Avenir Next LT Pro"/>
      <charset val="134"/>
    </font>
    <font>
      <sz val="11"/>
      <name val="Arial"/>
      <charset val="238"/>
    </font>
    <font>
      <sz val="11"/>
      <name val="Calibri"/>
      <charset val="238"/>
      <scheme val="minor"/>
    </font>
    <font>
      <i/>
      <sz val="11"/>
      <name val="Arial"/>
      <charset val="238"/>
    </font>
    <font>
      <b/>
      <i/>
      <sz val="11"/>
      <name val="Arial"/>
      <charset val="238"/>
    </font>
    <font>
      <b/>
      <sz val="11"/>
      <name val="Arial"/>
      <charset val="134"/>
    </font>
    <font>
      <sz val="11"/>
      <color theme="1"/>
      <name val="Arial"/>
      <charset val="238"/>
    </font>
    <font>
      <b/>
      <sz val="11"/>
      <color theme="1"/>
      <name val="Arial"/>
      <charset val="238"/>
    </font>
    <font>
      <b/>
      <sz val="10"/>
      <name val="Arial"/>
      <charset val="238"/>
    </font>
    <font>
      <b/>
      <sz val="12"/>
      <name val="Arial"/>
      <charset val="238"/>
    </font>
    <font>
      <b/>
      <sz val="14"/>
      <name val="Arial"/>
      <charset val="238"/>
    </font>
    <font>
      <sz val="10"/>
      <name val="ElegaGarmnd BT"/>
      <charset val="134"/>
    </font>
    <font>
      <sz val="11"/>
      <color indexed="8"/>
      <name val="Calibri"/>
      <charset val="238"/>
      <scheme val="minor"/>
    </font>
    <font>
      <sz val="10"/>
      <name val="Helv"/>
      <charset val="134"/>
    </font>
    <font>
      <u/>
      <sz val="11"/>
      <name val="Arial"/>
      <charset val="134"/>
    </font>
    <font>
      <sz val="10"/>
      <name val="Arial"/>
      <charset val="238"/>
    </font>
    <font>
      <b/>
      <sz val="10"/>
      <name val="Arial"/>
      <family val="2"/>
      <charset val="238"/>
    </font>
    <font>
      <b/>
      <sz val="10"/>
      <name val="Calibri"/>
      <family val="2"/>
      <charset val="23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6">
    <border>
      <left/>
      <right/>
      <top/>
      <bottom/>
      <diagonal/>
    </border>
    <border>
      <left/>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xf numFmtId="164" fontId="29" fillId="0" borderId="0" applyFont="0" applyFill="0" applyBorder="0" applyAlignment="0" applyProtection="0"/>
    <xf numFmtId="0" fontId="15" fillId="0" borderId="0"/>
    <xf numFmtId="0" fontId="25" fillId="0" borderId="0"/>
    <xf numFmtId="0" fontId="29" fillId="0" borderId="0">
      <alignment vertical="center"/>
    </xf>
    <xf numFmtId="0" fontId="10" fillId="0" borderId="0"/>
    <xf numFmtId="167" fontId="26" fillId="0" borderId="0" applyFont="0" applyFill="0" applyBorder="0" applyAlignment="0" applyProtection="0">
      <alignment vertical="center"/>
    </xf>
    <xf numFmtId="0" fontId="29" fillId="0" borderId="0"/>
    <xf numFmtId="0" fontId="29" fillId="0" borderId="0"/>
    <xf numFmtId="0" fontId="29" fillId="0" borderId="0"/>
    <xf numFmtId="0" fontId="11" fillId="0" borderId="0"/>
    <xf numFmtId="0" fontId="27" fillId="0" borderId="0"/>
    <xf numFmtId="0" fontId="29" fillId="0" borderId="0"/>
    <xf numFmtId="43" fontId="2" fillId="0" borderId="0" applyFont="0" applyFill="0" applyBorder="0" applyAlignment="0" applyProtection="0"/>
    <xf numFmtId="0" fontId="2" fillId="0" borderId="0"/>
    <xf numFmtId="0" fontId="8" fillId="0" borderId="0">
      <alignment horizontal="justify"/>
    </xf>
  </cellStyleXfs>
  <cellXfs count="122">
    <xf numFmtId="0" fontId="0" fillId="0" borderId="0" xfId="0"/>
    <xf numFmtId="0" fontId="1" fillId="0" borderId="1"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center"/>
    </xf>
    <xf numFmtId="4" fontId="2" fillId="0" borderId="1" xfId="0" applyNumberFormat="1" applyFont="1" applyBorder="1"/>
    <xf numFmtId="0" fontId="0" fillId="0" borderId="0" xfId="0" applyAlignment="1">
      <alignment vertical="top"/>
    </xf>
    <xf numFmtId="0" fontId="1" fillId="0" borderId="0" xfId="0" applyFont="1" applyAlignment="1">
      <alignment wrapText="1"/>
    </xf>
    <xf numFmtId="0" fontId="2" fillId="0" borderId="0" xfId="0" applyFont="1" applyAlignment="1">
      <alignment horizontal="center"/>
    </xf>
    <xf numFmtId="168" fontId="3" fillId="0" borderId="0" xfId="0" applyNumberFormat="1" applyFont="1" applyAlignment="1">
      <alignment horizontal="center" wrapText="1"/>
    </xf>
    <xf numFmtId="167" fontId="0" fillId="0" borderId="0" xfId="1" applyNumberFormat="1" applyFont="1" applyFill="1" applyAlignment="1">
      <alignment horizontal="center"/>
    </xf>
    <xf numFmtId="0" fontId="2" fillId="0" borderId="0" xfId="0" applyFont="1" applyAlignment="1">
      <alignment wrapText="1"/>
    </xf>
    <xf numFmtId="4" fontId="1" fillId="0" borderId="1" xfId="0" applyNumberFormat="1" applyFont="1" applyBorder="1"/>
    <xf numFmtId="0" fontId="1" fillId="0" borderId="0" xfId="0" applyFont="1" applyAlignment="1">
      <alignment vertical="top" wrapText="1"/>
    </xf>
    <xf numFmtId="0" fontId="2" fillId="0" borderId="0" xfId="0" applyFont="1" applyAlignment="1">
      <alignment horizontal="center" vertical="top"/>
    </xf>
    <xf numFmtId="4" fontId="2" fillId="0" borderId="0" xfId="0" applyNumberFormat="1" applyFont="1"/>
    <xf numFmtId="0" fontId="1" fillId="0" borderId="0" xfId="0" applyFont="1" applyAlignment="1">
      <alignment horizontal="center" vertical="top"/>
    </xf>
    <xf numFmtId="0" fontId="1" fillId="0" borderId="0" xfId="0" applyFont="1" applyAlignment="1">
      <alignment horizontal="center"/>
    </xf>
    <xf numFmtId="4" fontId="1" fillId="0" borderId="0" xfId="0" applyNumberFormat="1" applyFont="1"/>
    <xf numFmtId="0" fontId="4" fillId="0" borderId="0" xfId="0" applyFont="1" applyAlignment="1">
      <alignment horizontal="left" vertical="top" wrapText="1"/>
    </xf>
    <xf numFmtId="43" fontId="4" fillId="0" borderId="0" xfId="0" applyNumberFormat="1" applyFont="1" applyAlignment="1">
      <alignment horizontal="center"/>
    </xf>
    <xf numFmtId="0" fontId="4" fillId="0" borderId="0" xfId="0" applyFont="1" applyAlignment="1">
      <alignment horizontal="center" wrapText="1"/>
    </xf>
    <xf numFmtId="43" fontId="4" fillId="0" borderId="0" xfId="0" applyNumberFormat="1" applyFont="1" applyAlignment="1">
      <alignment horizontal="center" wrapText="1"/>
    </xf>
    <xf numFmtId="43" fontId="0" fillId="0" borderId="0" xfId="0" applyNumberFormat="1" applyAlignment="1">
      <alignment horizontal="center"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xf>
    <xf numFmtId="0" fontId="5" fillId="0" borderId="0" xfId="0" applyFont="1" applyAlignment="1">
      <alignment wrapText="1"/>
    </xf>
    <xf numFmtId="0" fontId="5" fillId="2" borderId="0" xfId="0" applyFont="1" applyFill="1" applyAlignment="1">
      <alignment wrapText="1"/>
    </xf>
    <xf numFmtId="4" fontId="0" fillId="0" borderId="0" xfId="0" applyNumberFormat="1"/>
    <xf numFmtId="0" fontId="6" fillId="0" borderId="2" xfId="0" applyFont="1" applyBorder="1" applyAlignment="1">
      <alignment horizontal="center" vertical="center" wrapText="1"/>
    </xf>
    <xf numFmtId="0" fontId="7" fillId="3" borderId="1" xfId="15" applyFont="1" applyFill="1" applyBorder="1" applyAlignment="1">
      <alignment horizontal="left" vertical="center"/>
    </xf>
    <xf numFmtId="49" fontId="7" fillId="4" borderId="1" xfId="15" applyNumberFormat="1" applyFont="1" applyFill="1" applyBorder="1" applyAlignment="1">
      <alignment horizontal="center" vertical="center"/>
    </xf>
    <xf numFmtId="49" fontId="7" fillId="4" borderId="1" xfId="15" applyNumberFormat="1" applyFont="1" applyFill="1" applyBorder="1" applyAlignment="1">
      <alignment horizontal="justify" vertical="center"/>
    </xf>
    <xf numFmtId="49" fontId="7" fillId="4" borderId="1" xfId="15" applyNumberFormat="1" applyFont="1" applyFill="1" applyBorder="1" applyAlignment="1">
      <alignment horizontal="center"/>
    </xf>
    <xf numFmtId="169" fontId="7" fillId="4" borderId="1" xfId="15" applyNumberFormat="1" applyFont="1" applyFill="1" applyBorder="1" applyAlignment="1">
      <alignment horizontal="center" vertical="center"/>
    </xf>
    <xf numFmtId="49" fontId="7" fillId="0" borderId="0" xfId="15" applyNumberFormat="1" applyFont="1" applyAlignment="1">
      <alignment horizontal="center" vertical="top"/>
    </xf>
    <xf numFmtId="49" fontId="7" fillId="0" borderId="0" xfId="15" applyNumberFormat="1" applyFont="1" applyAlignment="1">
      <alignment horizontal="justify" vertical="center"/>
    </xf>
    <xf numFmtId="4" fontId="7" fillId="0" borderId="0" xfId="15" applyNumberFormat="1" applyFont="1" applyAlignment="1">
      <alignment horizontal="center" vertical="center"/>
    </xf>
    <xf numFmtId="169" fontId="7" fillId="0" borderId="0" xfId="15" applyNumberFormat="1" applyFont="1" applyAlignment="1">
      <alignment horizontal="center"/>
    </xf>
    <xf numFmtId="169" fontId="7" fillId="0" borderId="0" xfId="15" applyNumberFormat="1" applyFont="1" applyAlignment="1">
      <alignment horizontal="center" vertical="center"/>
    </xf>
    <xf numFmtId="49" fontId="5" fillId="0" borderId="0" xfId="14" applyNumberFormat="1" applyFont="1" applyAlignment="1">
      <alignment horizontal="center" vertical="top" wrapText="1"/>
    </xf>
    <xf numFmtId="0" fontId="8" fillId="0" borderId="0" xfId="14" applyFont="1" applyAlignment="1">
      <alignment horizontal="justify" vertical="top" wrapText="1"/>
    </xf>
    <xf numFmtId="49" fontId="7" fillId="0" borderId="0" xfId="15" applyNumberFormat="1" applyFont="1">
      <alignment horizontal="justify"/>
    </xf>
    <xf numFmtId="4" fontId="7" fillId="0" borderId="0" xfId="15" applyNumberFormat="1" applyFont="1" applyAlignment="1">
      <alignment horizontal="center"/>
    </xf>
    <xf numFmtId="0" fontId="9" fillId="0" borderId="0" xfId="14" applyFont="1" applyAlignment="1">
      <alignment horizontal="justify" vertical="top" wrapText="1"/>
    </xf>
    <xf numFmtId="4" fontId="5" fillId="0" borderId="0" xfId="0" applyNumberFormat="1" applyFont="1" applyAlignment="1">
      <alignment wrapText="1"/>
    </xf>
    <xf numFmtId="49" fontId="5" fillId="0" borderId="3" xfId="14" applyNumberFormat="1" applyFont="1" applyBorder="1" applyAlignment="1">
      <alignment horizontal="center" vertical="top" wrapText="1"/>
    </xf>
    <xf numFmtId="0" fontId="9" fillId="0" borderId="3" xfId="14" applyFont="1" applyBorder="1" applyAlignment="1">
      <alignment horizontal="justify" vertical="top" wrapText="1"/>
    </xf>
    <xf numFmtId="0" fontId="5" fillId="0" borderId="3" xfId="14" applyFont="1" applyBorder="1" applyAlignment="1">
      <alignment horizontal="center" wrapText="1"/>
    </xf>
    <xf numFmtId="4" fontId="5" fillId="0" borderId="3" xfId="13" applyNumberFormat="1" applyFont="1" applyFill="1" applyBorder="1" applyAlignment="1">
      <alignment horizontal="center" wrapText="1"/>
    </xf>
    <xf numFmtId="169" fontId="5" fillId="0" borderId="3" xfId="13" applyNumberFormat="1" applyFont="1" applyFill="1" applyBorder="1" applyAlignment="1">
      <alignment horizontal="center" wrapText="1"/>
    </xf>
    <xf numFmtId="49" fontId="8" fillId="0" borderId="0" xfId="14" applyNumberFormat="1" applyFont="1" applyAlignment="1">
      <alignment horizontal="justify" vertical="top" wrapText="1"/>
    </xf>
    <xf numFmtId="0" fontId="5" fillId="0" borderId="0" xfId="14" applyFont="1" applyAlignment="1">
      <alignment horizontal="center" wrapText="1"/>
    </xf>
    <xf numFmtId="4" fontId="5" fillId="0" borderId="0" xfId="13" applyNumberFormat="1" applyFont="1" applyFill="1" applyBorder="1" applyAlignment="1">
      <alignment horizontal="center" wrapText="1"/>
    </xf>
    <xf numFmtId="169" fontId="5" fillId="0" borderId="0" xfId="13" applyNumberFormat="1" applyFont="1" applyFill="1" applyBorder="1" applyAlignment="1">
      <alignment horizontal="center" wrapText="1"/>
    </xf>
    <xf numFmtId="49" fontId="7" fillId="5" borderId="1" xfId="15" applyNumberFormat="1" applyFont="1" applyFill="1" applyBorder="1" applyAlignment="1">
      <alignment horizontal="center" vertical="center"/>
    </xf>
    <xf numFmtId="0" fontId="7" fillId="5" borderId="1" xfId="15" applyFont="1" applyFill="1" applyBorder="1" applyAlignment="1">
      <alignment horizontal="left" vertical="center"/>
    </xf>
    <xf numFmtId="49" fontId="5" fillId="5" borderId="1" xfId="15" applyNumberFormat="1" applyFont="1" applyFill="1" applyBorder="1" applyAlignment="1">
      <alignment horizontal="center"/>
    </xf>
    <xf numFmtId="169" fontId="7" fillId="5" borderId="1" xfId="15" applyNumberFormat="1" applyFont="1" applyFill="1" applyBorder="1" applyAlignment="1">
      <alignment horizontal="center"/>
    </xf>
    <xf numFmtId="49" fontId="5" fillId="0" borderId="0" xfId="15" applyNumberFormat="1" applyFont="1" applyAlignment="1">
      <alignment horizontal="center" vertical="top"/>
    </xf>
    <xf numFmtId="0" fontId="5" fillId="0" borderId="0" xfId="15" applyFont="1" applyAlignment="1">
      <alignment horizontal="justify" vertical="center" wrapText="1"/>
    </xf>
    <xf numFmtId="49" fontId="5" fillId="0" borderId="0" xfId="15" applyNumberFormat="1" applyFont="1" applyAlignment="1">
      <alignment horizontal="center"/>
    </xf>
    <xf numFmtId="4" fontId="5" fillId="0" borderId="0" xfId="15" applyNumberFormat="1" applyFont="1" applyAlignment="1">
      <alignment horizontal="center"/>
    </xf>
    <xf numFmtId="169" fontId="5" fillId="0" borderId="0" xfId="15" applyNumberFormat="1" applyFont="1" applyAlignment="1">
      <alignment horizontal="center" vertical="center"/>
    </xf>
    <xf numFmtId="0" fontId="8" fillId="0" borderId="3" xfId="14" applyFont="1" applyBorder="1" applyAlignment="1">
      <alignment horizontal="justify" vertical="top" wrapText="1"/>
    </xf>
    <xf numFmtId="0" fontId="10" fillId="2" borderId="0" xfId="0" applyFont="1" applyFill="1" applyAlignment="1">
      <alignment wrapText="1"/>
    </xf>
    <xf numFmtId="0" fontId="10" fillId="0" borderId="0" xfId="0" applyFont="1" applyAlignment="1">
      <alignment wrapText="1"/>
    </xf>
    <xf numFmtId="49" fontId="7" fillId="3" borderId="1" xfId="15" applyNumberFormat="1" applyFont="1" applyFill="1" applyBorder="1" applyAlignment="1">
      <alignment horizontal="center" vertical="center"/>
    </xf>
    <xf numFmtId="49" fontId="5" fillId="3" borderId="1" xfId="15" applyNumberFormat="1" applyFont="1" applyFill="1" applyBorder="1" applyAlignment="1">
      <alignment horizontal="center"/>
    </xf>
    <xf numFmtId="169" fontId="7" fillId="3" borderId="1" xfId="15" applyNumberFormat="1" applyFont="1" applyFill="1" applyBorder="1" applyAlignment="1">
      <alignment horizontal="center"/>
    </xf>
    <xf numFmtId="49" fontId="7" fillId="3" borderId="4" xfId="15" applyNumberFormat="1" applyFont="1" applyFill="1" applyBorder="1" applyAlignment="1">
      <alignment horizontal="center" vertical="center"/>
    </xf>
    <xf numFmtId="169" fontId="7" fillId="3" borderId="5" xfId="15" applyNumberFormat="1" applyFont="1" applyFill="1" applyBorder="1" applyAlignment="1">
      <alignment horizontal="center"/>
    </xf>
    <xf numFmtId="0" fontId="11" fillId="0" borderId="0" xfId="0" applyFont="1"/>
    <xf numFmtId="0" fontId="1" fillId="0" borderId="1" xfId="0" applyFont="1" applyBorder="1" applyAlignment="1">
      <alignment vertical="top"/>
    </xf>
    <xf numFmtId="0" fontId="1" fillId="0" borderId="1" xfId="0" applyFont="1" applyBorder="1" applyAlignment="1">
      <alignment wrapText="1"/>
    </xf>
    <xf numFmtId="164" fontId="1" fillId="0" borderId="1" xfId="1" applyFont="1" applyFill="1" applyBorder="1" applyAlignment="1">
      <alignment wrapText="1"/>
    </xf>
    <xf numFmtId="0" fontId="12" fillId="0" borderId="0" xfId="0" applyFont="1" applyAlignment="1">
      <alignment horizontal="left" vertical="top" wrapText="1"/>
    </xf>
    <xf numFmtId="0" fontId="10" fillId="0" borderId="0" xfId="0" applyFont="1" applyAlignment="1">
      <alignment horizontal="justify" vertical="top"/>
    </xf>
    <xf numFmtId="0" fontId="13" fillId="0" borderId="0" xfId="0" applyFont="1"/>
    <xf numFmtId="167" fontId="2" fillId="0" borderId="0" xfId="1" applyNumberFormat="1" applyFont="1" applyFill="1" applyAlignment="1">
      <alignment horizontal="center" wrapText="1"/>
    </xf>
    <xf numFmtId="7" fontId="10" fillId="0" borderId="0" xfId="0" applyNumberFormat="1" applyFont="1" applyAlignment="1">
      <alignment horizontal="right"/>
    </xf>
    <xf numFmtId="0" fontId="14" fillId="0" borderId="0" xfId="0" applyFont="1"/>
    <xf numFmtId="0" fontId="15" fillId="0" borderId="0" xfId="0" applyFont="1"/>
    <xf numFmtId="0" fontId="16" fillId="0" borderId="0" xfId="0" applyFont="1" applyAlignment="1">
      <alignment horizontal="center" vertical="center" wrapText="1"/>
    </xf>
    <xf numFmtId="0" fontId="16" fillId="0" borderId="0" xfId="0" applyFont="1" applyAlignment="1">
      <alignment horizontal="center" vertical="top" wrapText="1"/>
    </xf>
    <xf numFmtId="0" fontId="13" fillId="0" borderId="0" xfId="0" applyFont="1" applyAlignment="1">
      <alignment horizontal="justify" vertical="top"/>
    </xf>
    <xf numFmtId="0" fontId="17" fillId="0" borderId="0" xfId="0" applyFont="1" applyAlignment="1">
      <alignment horizontal="left" wrapText="1"/>
    </xf>
    <xf numFmtId="4" fontId="17" fillId="0" borderId="0" xfId="0" applyNumberFormat="1" applyFont="1" applyAlignment="1">
      <alignment horizontal="center" vertical="center" wrapText="1"/>
    </xf>
    <xf numFmtId="4" fontId="18" fillId="0" borderId="0" xfId="0" applyNumberFormat="1" applyFont="1" applyAlignment="1">
      <alignment horizontal="center" vertical="center" wrapText="1"/>
    </xf>
    <xf numFmtId="0" fontId="16" fillId="0" borderId="0" xfId="0" applyFont="1" applyAlignment="1">
      <alignment horizontal="left" vertical="top" wrapText="1"/>
    </xf>
    <xf numFmtId="0" fontId="15" fillId="0" borderId="0" xfId="0" applyFont="1" applyAlignment="1">
      <alignment horizontal="left" wrapText="1"/>
    </xf>
    <xf numFmtId="170" fontId="14" fillId="0" borderId="0" xfId="0" applyNumberFormat="1" applyFont="1"/>
    <xf numFmtId="0" fontId="19" fillId="0" borderId="0" xfId="0" applyFont="1" applyAlignment="1">
      <alignment horizontal="justify" vertical="top"/>
    </xf>
    <xf numFmtId="167" fontId="20" fillId="0" borderId="0" xfId="1" applyNumberFormat="1" applyFont="1" applyFill="1" applyAlignment="1">
      <alignment horizontal="center" wrapText="1"/>
    </xf>
    <xf numFmtId="7" fontId="13" fillId="0" borderId="0" xfId="0" applyNumberFormat="1" applyFont="1" applyAlignment="1">
      <alignment horizontal="right"/>
    </xf>
    <xf numFmtId="0" fontId="15" fillId="0" borderId="0" xfId="0" applyFont="1" applyAlignment="1">
      <alignment vertical="top"/>
    </xf>
    <xf numFmtId="0" fontId="21" fillId="0" borderId="0" xfId="0" applyFont="1" applyAlignment="1">
      <alignment wrapText="1"/>
    </xf>
    <xf numFmtId="0" fontId="22" fillId="0" borderId="0" xfId="0" applyFont="1"/>
    <xf numFmtId="4" fontId="22" fillId="0" borderId="0" xfId="0" applyNumberFormat="1" applyFont="1"/>
    <xf numFmtId="0" fontId="23" fillId="0" borderId="0" xfId="0" applyFont="1" applyAlignment="1">
      <alignment horizontal="center"/>
    </xf>
    <xf numFmtId="0" fontId="24" fillId="0" borderId="0" xfId="0" applyFont="1" applyAlignment="1">
      <alignment horizontal="center" vertical="center" wrapText="1"/>
    </xf>
    <xf numFmtId="0" fontId="24" fillId="0" borderId="0" xfId="0" applyFont="1" applyAlignment="1">
      <alignment horizontal="center" vertical="center"/>
    </xf>
    <xf numFmtId="0" fontId="22" fillId="0" borderId="0" xfId="0" applyFont="1" applyAlignment="1">
      <alignment horizontal="center"/>
    </xf>
    <xf numFmtId="0" fontId="0" fillId="0" borderId="0" xfId="0" applyAlignment="1">
      <alignment horizontal="left" vertical="top" wrapText="1"/>
    </xf>
    <xf numFmtId="0" fontId="30" fillId="0" borderId="0" xfId="0" applyFont="1" applyAlignment="1">
      <alignment horizontal="left" vertical="top" wrapText="1"/>
    </xf>
    <xf numFmtId="0" fontId="6" fillId="0" borderId="2" xfId="0" applyFont="1" applyBorder="1" applyAlignment="1" applyProtection="1">
      <alignment horizontal="center" vertical="center" wrapText="1"/>
      <protection locked="0"/>
    </xf>
    <xf numFmtId="4" fontId="2" fillId="0" borderId="0" xfId="0" applyNumberFormat="1" applyFont="1" applyProtection="1">
      <protection locked="0"/>
    </xf>
    <xf numFmtId="0" fontId="1" fillId="0" borderId="1" xfId="0" applyFont="1" applyBorder="1" applyAlignment="1" applyProtection="1">
      <alignment wrapText="1"/>
      <protection locked="0"/>
    </xf>
    <xf numFmtId="4" fontId="17" fillId="0" borderId="0" xfId="0" applyNumberFormat="1" applyFont="1" applyAlignment="1" applyProtection="1">
      <alignment horizontal="center" vertical="center" wrapText="1"/>
      <protection locked="0"/>
    </xf>
    <xf numFmtId="0" fontId="16" fillId="0" borderId="0" xfId="0" applyFont="1" applyAlignment="1" applyProtection="1">
      <alignment horizontal="left" vertical="top" wrapText="1"/>
      <protection locked="0"/>
    </xf>
    <xf numFmtId="7" fontId="13" fillId="0" borderId="0" xfId="0" applyNumberFormat="1" applyFont="1" applyAlignment="1" applyProtection="1">
      <alignment horizontal="right"/>
      <protection locked="0"/>
    </xf>
    <xf numFmtId="7" fontId="10" fillId="0" borderId="0" xfId="0" applyNumberFormat="1" applyFont="1" applyAlignment="1" applyProtection="1">
      <alignment horizontal="right"/>
      <protection locked="0"/>
    </xf>
    <xf numFmtId="4" fontId="0" fillId="0" borderId="0" xfId="0" applyNumberFormat="1" applyProtection="1">
      <protection locked="0"/>
    </xf>
    <xf numFmtId="0" fontId="7" fillId="3" borderId="1" xfId="15" applyFont="1" applyFill="1" applyBorder="1" applyAlignment="1" applyProtection="1">
      <alignment horizontal="left" vertical="center"/>
      <protection locked="0"/>
    </xf>
    <xf numFmtId="169" fontId="7" fillId="4" borderId="1" xfId="15" applyNumberFormat="1" applyFont="1" applyFill="1" applyBorder="1" applyAlignment="1" applyProtection="1">
      <alignment horizontal="center"/>
      <protection locked="0"/>
    </xf>
    <xf numFmtId="169" fontId="7" fillId="0" borderId="0" xfId="15" applyNumberFormat="1" applyFont="1" applyAlignment="1" applyProtection="1">
      <alignment horizontal="center"/>
      <protection locked="0"/>
    </xf>
    <xf numFmtId="169" fontId="7" fillId="0" borderId="0" xfId="15" applyNumberFormat="1" applyFont="1" applyAlignment="1" applyProtection="1">
      <alignment horizontal="center" vertical="center"/>
      <protection locked="0"/>
    </xf>
    <xf numFmtId="169" fontId="5" fillId="0" borderId="3" xfId="13" applyNumberFormat="1" applyFont="1" applyFill="1" applyBorder="1" applyAlignment="1" applyProtection="1">
      <alignment horizontal="center" wrapText="1"/>
      <protection locked="0"/>
    </xf>
    <xf numFmtId="169" fontId="5" fillId="0" borderId="0" xfId="13" applyNumberFormat="1" applyFont="1" applyFill="1" applyBorder="1" applyAlignment="1" applyProtection="1">
      <alignment horizontal="center" wrapText="1"/>
      <protection locked="0"/>
    </xf>
    <xf numFmtId="169" fontId="5" fillId="5" borderId="1" xfId="15" applyNumberFormat="1" applyFont="1" applyFill="1" applyBorder="1" applyAlignment="1" applyProtection="1">
      <alignment horizontal="center"/>
      <protection locked="0"/>
    </xf>
    <xf numFmtId="169" fontId="5" fillId="0" borderId="0" xfId="15" applyNumberFormat="1" applyFont="1" applyAlignment="1" applyProtection="1">
      <alignment horizontal="center"/>
      <protection locked="0"/>
    </xf>
    <xf numFmtId="169" fontId="5" fillId="3" borderId="1" xfId="15" applyNumberFormat="1" applyFont="1" applyFill="1" applyBorder="1" applyAlignment="1" applyProtection="1">
      <alignment horizontal="center"/>
      <protection locked="0"/>
    </xf>
  </cellXfs>
  <cellStyles count="16">
    <cellStyle name="Comma 3" xfId="13" xr:uid="{00000000-0005-0000-0000-000040000000}"/>
    <cellStyle name="Normal 10 2" xfId="4" xr:uid="{00000000-0005-0000-0000-000034000000}"/>
    <cellStyle name="Normal 13" xfId="15" xr:uid="{00000000-0005-0000-0000-000042000000}"/>
    <cellStyle name="Normal 2 2 2 2" xfId="7" xr:uid="{00000000-0005-0000-0000-000038000000}"/>
    <cellStyle name="Normal 2 2 3 2" xfId="9" xr:uid="{00000000-0005-0000-0000-00003B000000}"/>
    <cellStyle name="Normal 3" xfId="5" xr:uid="{00000000-0005-0000-0000-000036000000}"/>
    <cellStyle name="Normal 8" xfId="14" xr:uid="{00000000-0005-0000-0000-000041000000}"/>
    <cellStyle name="Normal_POPIS OPREME" xfId="2" xr:uid="{00000000-0005-0000-0000-000032000000}"/>
    <cellStyle name="Normalno" xfId="0" builtinId="0"/>
    <cellStyle name="Normalno 2" xfId="8" xr:uid="{00000000-0005-0000-0000-000039000000}"/>
    <cellStyle name="Normalno 3" xfId="3" xr:uid="{00000000-0005-0000-0000-000033000000}"/>
    <cellStyle name="Normalno 32" xfId="10" xr:uid="{00000000-0005-0000-0000-00003C000000}"/>
    <cellStyle name="Normalno 4" xfId="12" xr:uid="{00000000-0005-0000-0000-00003F000000}"/>
    <cellStyle name="Obično_List1" xfId="11" xr:uid="{00000000-0005-0000-0000-00003D000000}"/>
    <cellStyle name="Zarez" xfId="1" builtinId="3"/>
    <cellStyle name="Zarez 10" xfId="6" xr:uid="{00000000-0005-0000-0000-000037000000}"/>
  </cellStyles>
  <dxfs count="0"/>
  <tableStyles count="0" defaultTableStyle="TableStyleMedium2"/>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5</xdr:col>
      <xdr:colOff>923925</xdr:colOff>
      <xdr:row>6</xdr:row>
      <xdr:rowOff>26035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9525"/>
          <a:ext cx="6107430" cy="9880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G54"/>
  <sheetViews>
    <sheetView view="pageBreakPreview" zoomScale="90" zoomScaleNormal="100" workbookViewId="0">
      <selection activeCell="A52" sqref="A52"/>
    </sheetView>
  </sheetViews>
  <sheetFormatPr defaultColWidth="9" defaultRowHeight="13.2"/>
  <cols>
    <col min="1" max="1" width="4.5546875" customWidth="1"/>
    <col min="2" max="2" width="45.5546875" customWidth="1"/>
    <col min="3" max="3" width="8.21875" customWidth="1"/>
    <col min="4" max="4" width="8.6640625" customWidth="1"/>
    <col min="5" max="5" width="10.77734375" style="28" customWidth="1"/>
    <col min="6" max="6" width="17.33203125" style="28" customWidth="1"/>
    <col min="7" max="198" width="9.33203125" customWidth="1"/>
  </cols>
  <sheetData>
    <row r="1" spans="1:1">
      <c r="A1" s="5"/>
    </row>
    <row r="2" spans="1:1">
      <c r="A2" s="5" t="s">
        <v>0</v>
      </c>
    </row>
    <row r="3" spans="1:1">
      <c r="A3" s="5"/>
    </row>
    <row r="4" spans="1:1">
      <c r="A4" s="5"/>
    </row>
    <row r="5" spans="1:1">
      <c r="A5" s="5"/>
    </row>
    <row r="6" spans="1:1">
      <c r="A6" s="5" t="s">
        <v>0</v>
      </c>
    </row>
    <row r="7" spans="1:1">
      <c r="A7" s="5" t="s">
        <v>0</v>
      </c>
    </row>
    <row r="8" spans="1:1">
      <c r="A8" s="5"/>
    </row>
    <row r="9" spans="1:1">
      <c r="A9" s="5"/>
    </row>
    <row r="10" spans="1:1">
      <c r="A10" s="5"/>
    </row>
    <row r="11" spans="1:1">
      <c r="A11" s="5"/>
    </row>
    <row r="12" spans="1:1">
      <c r="A12" s="5"/>
    </row>
    <row r="13" spans="1:1">
      <c r="A13" s="5" t="s">
        <v>1</v>
      </c>
    </row>
    <row r="14" spans="1:1">
      <c r="A14" s="5" t="s">
        <v>2</v>
      </c>
    </row>
    <row r="17" spans="1:3">
      <c r="A17" s="97" t="s">
        <v>3</v>
      </c>
      <c r="C17" s="98" t="s">
        <v>4</v>
      </c>
    </row>
    <row r="18" spans="1:3">
      <c r="A18" t="s">
        <v>5</v>
      </c>
      <c r="C18" t="s">
        <v>6</v>
      </c>
    </row>
    <row r="19" spans="1:3">
      <c r="A19" t="s">
        <v>7</v>
      </c>
      <c r="C19" t="s">
        <v>8</v>
      </c>
    </row>
    <row r="20" spans="1:3">
      <c r="A20" t="s">
        <v>9</v>
      </c>
      <c r="C20" t="s">
        <v>10</v>
      </c>
    </row>
    <row r="21" spans="1:3">
      <c r="A21" t="s">
        <v>11</v>
      </c>
      <c r="C21" t="s">
        <v>12</v>
      </c>
    </row>
    <row r="33" spans="1:7" ht="15.6">
      <c r="A33" s="99"/>
      <c r="B33" s="99"/>
      <c r="C33" s="99"/>
      <c r="D33" s="99"/>
      <c r="E33" s="99"/>
      <c r="F33" s="99"/>
      <c r="G33" s="99"/>
    </row>
    <row r="34" spans="1:7" ht="22.95" customHeight="1">
      <c r="A34" s="100" t="s">
        <v>13</v>
      </c>
      <c r="B34" s="101"/>
      <c r="C34" s="101"/>
      <c r="D34" s="101"/>
      <c r="E34" s="101"/>
      <c r="F34" s="101"/>
      <c r="G34" s="101"/>
    </row>
    <row r="35" spans="1:7">
      <c r="A35" s="102" t="s">
        <v>14</v>
      </c>
      <c r="B35" s="102"/>
      <c r="C35" s="102"/>
      <c r="D35" s="102"/>
      <c r="E35" s="102"/>
      <c r="F35" s="102"/>
    </row>
    <row r="44" spans="1:7">
      <c r="A44" t="s">
        <v>15</v>
      </c>
    </row>
    <row r="45" spans="1:7">
      <c r="A45" t="s">
        <v>16</v>
      </c>
    </row>
    <row r="46" spans="1:7">
      <c r="A46" t="s">
        <v>17</v>
      </c>
    </row>
    <row r="48" spans="1:7">
      <c r="A48" t="s">
        <v>0</v>
      </c>
    </row>
    <row r="49" spans="1:1">
      <c r="A49" t="s">
        <v>18</v>
      </c>
    </row>
    <row r="50" spans="1:1">
      <c r="A50" t="s">
        <v>16</v>
      </c>
    </row>
    <row r="53" spans="1:1">
      <c r="A53" t="s">
        <v>19</v>
      </c>
    </row>
    <row r="54" spans="1:1">
      <c r="A54" t="s">
        <v>20</v>
      </c>
    </row>
  </sheetData>
  <sheetProtection algorithmName="SHA-512" hashValue="z08HfX7k+c+Ap0FHLcah2XvLPpBbZvVuyJccZjDJPVywFfCTlXXZzTFQTCOyJLIW5fELD3VwwB02FLyyBo/K6A==" saltValue="H8ijs7W5J4i4+TCb6KEzoQ==" spinCount="100000" sheet="1" objects="1" scenarios="1"/>
  <mergeCells count="3">
    <mergeCell ref="A33:G33"/>
    <mergeCell ref="A34:G34"/>
    <mergeCell ref="A35:F35"/>
  </mergeCells>
  <pageMargins left="0.59027777777777801" right="0.39305555555555599" top="0.39305555555555599" bottom="0.78680555555555598" header="0.5" footer="0.5"/>
  <pageSetup paperSize="9" scale="96" orientation="portrait" r:id="rId1"/>
  <headerFooter differentFirst="1" scaleWithDoc="0" alignWithMargins="0">
    <oddFooter>&amp;C&amp;8&amp;K01+035GRAD PREGRADA&amp;R&amp;P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G150"/>
  <sheetViews>
    <sheetView view="pageBreakPreview" topLeftCell="A124" zoomScale="90" zoomScaleNormal="100" workbookViewId="0">
      <selection activeCell="E137" sqref="E137"/>
    </sheetView>
  </sheetViews>
  <sheetFormatPr defaultColWidth="9" defaultRowHeight="13.2"/>
  <cols>
    <col min="1" max="1" width="4.5546875" customWidth="1"/>
    <col min="2" max="2" width="48.21875" customWidth="1"/>
    <col min="3" max="3" width="8.21875" customWidth="1"/>
    <col min="4" max="4" width="8.6640625" customWidth="1"/>
    <col min="5" max="5" width="10.77734375" style="112" customWidth="1"/>
    <col min="6" max="6" width="12.6640625" style="28" customWidth="1"/>
    <col min="7" max="198" width="9.33203125" customWidth="1"/>
  </cols>
  <sheetData>
    <row r="1" spans="1:7" ht="26.4">
      <c r="A1" s="29" t="s">
        <v>21</v>
      </c>
      <c r="B1" s="29" t="s">
        <v>22</v>
      </c>
      <c r="C1" s="29" t="s">
        <v>23</v>
      </c>
      <c r="D1" s="29" t="s">
        <v>24</v>
      </c>
      <c r="E1" s="105" t="s">
        <v>25</v>
      </c>
      <c r="F1" s="29" t="s">
        <v>26</v>
      </c>
    </row>
    <row r="2" spans="1:7">
      <c r="A2" s="5"/>
      <c r="B2" s="6"/>
      <c r="C2" s="7"/>
      <c r="D2" s="7"/>
      <c r="E2" s="106"/>
      <c r="F2" s="14"/>
    </row>
    <row r="3" spans="1:7">
      <c r="A3" s="73" t="s">
        <v>27</v>
      </c>
      <c r="B3" s="73" t="s">
        <v>28</v>
      </c>
      <c r="C3" s="1"/>
      <c r="D3" s="74"/>
      <c r="E3" s="107"/>
      <c r="F3" s="75"/>
    </row>
    <row r="4" spans="1:7">
      <c r="A4" s="5"/>
      <c r="B4" s="6"/>
      <c r="C4" s="7"/>
      <c r="D4" s="7"/>
      <c r="E4" s="106"/>
      <c r="F4" s="14"/>
    </row>
    <row r="5" spans="1:7" s="72" customFormat="1" ht="110.4">
      <c r="A5" s="84" t="s">
        <v>27</v>
      </c>
      <c r="B5" s="85" t="s">
        <v>29</v>
      </c>
      <c r="C5" s="86"/>
      <c r="D5" s="87"/>
      <c r="E5" s="108"/>
      <c r="F5" s="88"/>
    </row>
    <row r="6" spans="1:7" s="81" customFormat="1" ht="41.4">
      <c r="A6" s="89"/>
      <c r="B6" s="85" t="s">
        <v>30</v>
      </c>
      <c r="C6" s="90"/>
      <c r="D6" s="89"/>
      <c r="E6" s="109"/>
      <c r="F6" s="89"/>
      <c r="G6" s="91"/>
    </row>
    <row r="7" spans="1:7" s="81" customFormat="1" ht="69">
      <c r="A7" s="89"/>
      <c r="B7" s="85" t="s">
        <v>31</v>
      </c>
      <c r="C7" s="90"/>
      <c r="D7" s="89"/>
      <c r="E7" s="109"/>
      <c r="F7" s="89"/>
    </row>
    <row r="8" spans="1:7" s="81" customFormat="1" ht="14.4">
      <c r="A8" s="89"/>
      <c r="B8" s="85" t="s">
        <v>32</v>
      </c>
      <c r="C8" s="90"/>
      <c r="D8" s="89"/>
      <c r="E8" s="109"/>
      <c r="F8" s="89"/>
    </row>
    <row r="9" spans="1:7" s="81" customFormat="1" ht="27.6">
      <c r="A9" s="89"/>
      <c r="B9" s="85" t="s">
        <v>33</v>
      </c>
      <c r="C9" s="90"/>
      <c r="D9" s="89"/>
      <c r="E9" s="109"/>
      <c r="F9" s="89"/>
    </row>
    <row r="10" spans="1:7" s="81" customFormat="1" ht="14.4">
      <c r="A10" s="89"/>
      <c r="B10" s="78"/>
      <c r="C10" s="90"/>
      <c r="D10" s="89"/>
      <c r="E10" s="109"/>
      <c r="F10" s="89"/>
    </row>
    <row r="11" spans="1:7" s="81" customFormat="1" ht="14.4">
      <c r="A11" s="89" t="s">
        <v>34</v>
      </c>
      <c r="B11" s="92" t="s">
        <v>35</v>
      </c>
      <c r="C11" s="90"/>
      <c r="D11" s="89"/>
      <c r="E11" s="109"/>
      <c r="F11" s="89"/>
    </row>
    <row r="12" spans="1:7" s="81" customFormat="1" ht="27.6">
      <c r="A12" s="89"/>
      <c r="B12" s="92" t="s">
        <v>36</v>
      </c>
      <c r="C12" s="90"/>
      <c r="D12" s="89"/>
      <c r="E12" s="109"/>
      <c r="F12" s="89"/>
    </row>
    <row r="13" spans="1:7" s="81" customFormat="1" ht="14.4">
      <c r="A13" s="89"/>
      <c r="B13" s="85" t="s">
        <v>37</v>
      </c>
      <c r="C13" s="90"/>
      <c r="D13" s="89"/>
      <c r="E13" s="109"/>
      <c r="F13" s="89"/>
    </row>
    <row r="14" spans="1:7" s="81" customFormat="1" ht="14.4">
      <c r="A14" s="89"/>
      <c r="B14" s="85" t="s">
        <v>38</v>
      </c>
      <c r="C14" s="90"/>
      <c r="D14" s="89"/>
      <c r="E14" s="109"/>
      <c r="F14" s="89"/>
    </row>
    <row r="15" spans="1:7" s="81" customFormat="1" ht="14.4">
      <c r="A15" s="89"/>
      <c r="B15" s="85" t="s">
        <v>39</v>
      </c>
      <c r="C15" s="90"/>
      <c r="D15" s="89"/>
      <c r="E15" s="109"/>
      <c r="F15" s="89"/>
    </row>
    <row r="16" spans="1:7" s="81" customFormat="1" ht="14.4">
      <c r="A16" s="89"/>
      <c r="B16" s="85" t="s">
        <v>40</v>
      </c>
      <c r="C16" s="90"/>
      <c r="D16" s="89"/>
      <c r="E16" s="109"/>
      <c r="F16" s="89"/>
    </row>
    <row r="17" spans="1:6" s="81" customFormat="1" ht="14.4">
      <c r="A17" s="89"/>
      <c r="B17" s="85" t="s">
        <v>41</v>
      </c>
      <c r="C17" s="90"/>
      <c r="D17" s="89"/>
      <c r="E17" s="109"/>
      <c r="F17" s="89"/>
    </row>
    <row r="18" spans="1:6" s="81" customFormat="1" ht="14.4">
      <c r="A18" s="89"/>
      <c r="B18" s="85" t="s">
        <v>42</v>
      </c>
      <c r="C18" s="90"/>
      <c r="D18" s="89"/>
      <c r="E18" s="109"/>
      <c r="F18" s="89"/>
    </row>
    <row r="19" spans="1:6" s="81" customFormat="1" ht="14.4">
      <c r="A19" s="89"/>
      <c r="B19" s="85" t="s">
        <v>43</v>
      </c>
      <c r="C19" s="90"/>
      <c r="D19" s="89"/>
      <c r="E19" s="109"/>
      <c r="F19" s="89"/>
    </row>
    <row r="20" spans="1:6" s="81" customFormat="1" ht="14.4">
      <c r="A20" s="89"/>
      <c r="B20" s="85" t="s">
        <v>44</v>
      </c>
      <c r="C20" s="90"/>
      <c r="D20" s="89"/>
      <c r="E20" s="109"/>
      <c r="F20" s="89"/>
    </row>
    <row r="21" spans="1:6" s="81" customFormat="1" ht="14.4">
      <c r="A21" s="89"/>
      <c r="B21" s="85" t="s">
        <v>45</v>
      </c>
      <c r="C21" s="90"/>
      <c r="D21" s="89"/>
      <c r="E21" s="109"/>
      <c r="F21" s="89"/>
    </row>
    <row r="22" spans="1:6" s="81" customFormat="1" ht="14.4">
      <c r="A22" s="89"/>
      <c r="B22" s="85" t="s">
        <v>46</v>
      </c>
      <c r="C22" s="90"/>
      <c r="D22" s="89"/>
      <c r="E22" s="109"/>
      <c r="F22" s="89"/>
    </row>
    <row r="23" spans="1:6" s="81" customFormat="1" ht="14.4">
      <c r="A23" s="89"/>
      <c r="B23" s="85" t="s">
        <v>47</v>
      </c>
      <c r="C23" s="90"/>
      <c r="D23" s="93"/>
      <c r="E23" s="110"/>
      <c r="F23" s="89"/>
    </row>
    <row r="24" spans="1:6" s="81" customFormat="1" ht="14.4">
      <c r="A24" s="89"/>
      <c r="B24" s="85" t="s">
        <v>48</v>
      </c>
      <c r="C24" s="90"/>
      <c r="D24" s="93"/>
      <c r="E24" s="110"/>
      <c r="F24" s="89"/>
    </row>
    <row r="25" spans="1:6" s="81" customFormat="1" ht="14.4">
      <c r="A25" s="89"/>
      <c r="B25" s="85" t="s">
        <v>49</v>
      </c>
      <c r="C25" s="90"/>
      <c r="D25" s="93"/>
      <c r="E25" s="110"/>
      <c r="F25" s="89"/>
    </row>
    <row r="26" spans="1:6" s="81" customFormat="1" ht="27.6">
      <c r="A26" s="89"/>
      <c r="B26" s="85" t="s">
        <v>50</v>
      </c>
      <c r="C26" s="90"/>
      <c r="D26" s="93"/>
      <c r="E26" s="110"/>
      <c r="F26" s="94"/>
    </row>
    <row r="27" spans="1:6" s="81" customFormat="1" ht="96.6">
      <c r="A27" s="89"/>
      <c r="B27" s="85" t="s">
        <v>51</v>
      </c>
      <c r="C27" s="90" t="s">
        <v>52</v>
      </c>
      <c r="D27" s="93">
        <v>1</v>
      </c>
      <c r="E27" s="110"/>
      <c r="F27" s="94">
        <f>D27*E27</f>
        <v>0</v>
      </c>
    </row>
    <row r="28" spans="1:6" s="81" customFormat="1" ht="15" customHeight="1">
      <c r="A28" s="89"/>
      <c r="B28" s="85"/>
      <c r="C28" s="90"/>
      <c r="D28" s="93"/>
      <c r="E28" s="110"/>
      <c r="F28" s="94"/>
    </row>
    <row r="29" spans="1:6" s="81" customFormat="1" ht="124.2">
      <c r="A29" s="89" t="s">
        <v>53</v>
      </c>
      <c r="B29" s="85" t="s">
        <v>54</v>
      </c>
      <c r="C29" s="90"/>
      <c r="D29" s="93"/>
      <c r="E29" s="110"/>
      <c r="F29" s="94"/>
    </row>
    <row r="30" spans="1:6" s="81" customFormat="1" ht="69">
      <c r="A30" s="89"/>
      <c r="B30" s="85" t="s">
        <v>55</v>
      </c>
      <c r="C30" s="90"/>
      <c r="D30" s="93"/>
      <c r="E30" s="110"/>
      <c r="F30" s="94"/>
    </row>
    <row r="31" spans="1:6" s="81" customFormat="1" ht="14.4">
      <c r="A31" s="89"/>
      <c r="B31" s="85"/>
      <c r="C31" s="90"/>
      <c r="D31" s="93"/>
      <c r="E31" s="110"/>
      <c r="F31" s="94"/>
    </row>
    <row r="32" spans="1:6" s="81" customFormat="1" ht="14.4">
      <c r="A32" s="89" t="s">
        <v>56</v>
      </c>
      <c r="B32" s="92" t="s">
        <v>57</v>
      </c>
      <c r="C32" s="90"/>
      <c r="D32" s="89"/>
      <c r="E32" s="109"/>
      <c r="F32" s="89"/>
    </row>
    <row r="33" spans="1:6" s="81" customFormat="1" ht="27.6">
      <c r="A33" s="89"/>
      <c r="B33" s="92" t="s">
        <v>58</v>
      </c>
      <c r="C33" s="90"/>
      <c r="D33" s="89"/>
      <c r="E33" s="109"/>
      <c r="F33" s="89"/>
    </row>
    <row r="34" spans="1:6" s="81" customFormat="1" ht="14.4">
      <c r="A34" s="89"/>
      <c r="B34" s="85" t="s">
        <v>59</v>
      </c>
      <c r="C34" s="90"/>
      <c r="D34" s="89"/>
      <c r="E34" s="109"/>
      <c r="F34" s="89"/>
    </row>
    <row r="35" spans="1:6" s="81" customFormat="1" ht="14.4">
      <c r="A35" s="89"/>
      <c r="B35" s="85" t="s">
        <v>60</v>
      </c>
      <c r="C35" s="90"/>
      <c r="D35" s="89"/>
      <c r="E35" s="109"/>
      <c r="F35" s="89"/>
    </row>
    <row r="36" spans="1:6" s="81" customFormat="1" ht="14.4">
      <c r="A36" s="89"/>
      <c r="B36" s="85" t="s">
        <v>61</v>
      </c>
      <c r="C36" s="90"/>
      <c r="D36" s="89"/>
      <c r="E36" s="109"/>
      <c r="F36" s="89"/>
    </row>
    <row r="37" spans="1:6" s="81" customFormat="1" ht="27.6">
      <c r="A37" s="89"/>
      <c r="B37" s="85" t="s">
        <v>62</v>
      </c>
      <c r="C37" s="90"/>
      <c r="D37" s="89"/>
      <c r="E37" s="109"/>
      <c r="F37" s="89"/>
    </row>
    <row r="38" spans="1:6" s="81" customFormat="1" ht="27.6">
      <c r="A38" s="89"/>
      <c r="B38" s="85" t="s">
        <v>63</v>
      </c>
      <c r="C38" s="90"/>
      <c r="D38" s="89"/>
      <c r="E38" s="109"/>
      <c r="F38" s="89"/>
    </row>
    <row r="39" spans="1:6" s="81" customFormat="1" ht="14.4">
      <c r="A39" s="89"/>
      <c r="B39" s="85" t="s">
        <v>64</v>
      </c>
      <c r="C39" s="90"/>
      <c r="D39" s="89"/>
      <c r="E39" s="109"/>
      <c r="F39" s="89"/>
    </row>
    <row r="40" spans="1:6" s="81" customFormat="1" ht="14.4">
      <c r="A40" s="89"/>
      <c r="B40" s="85" t="s">
        <v>65</v>
      </c>
      <c r="C40" s="90"/>
      <c r="D40" s="89"/>
      <c r="E40" s="109"/>
      <c r="F40" s="89"/>
    </row>
    <row r="41" spans="1:6" s="81" customFormat="1" ht="27.6">
      <c r="A41" s="89"/>
      <c r="B41" s="85" t="s">
        <v>66</v>
      </c>
      <c r="C41" s="90"/>
      <c r="D41" s="89"/>
      <c r="E41" s="109"/>
      <c r="F41" s="89"/>
    </row>
    <row r="42" spans="1:6" s="81" customFormat="1" ht="14.4">
      <c r="A42" s="89"/>
      <c r="B42" s="85" t="s">
        <v>67</v>
      </c>
      <c r="C42" s="90"/>
      <c r="D42" s="89"/>
      <c r="E42" s="109"/>
      <c r="F42" s="89"/>
    </row>
    <row r="43" spans="1:6" s="81" customFormat="1" ht="14.4">
      <c r="A43" s="89"/>
      <c r="B43" s="85" t="s">
        <v>68</v>
      </c>
      <c r="C43" s="90"/>
      <c r="D43" s="89"/>
      <c r="E43" s="109"/>
      <c r="F43" s="89"/>
    </row>
    <row r="44" spans="1:6" s="81" customFormat="1" ht="14.4">
      <c r="A44" s="89"/>
      <c r="B44" s="85" t="s">
        <v>69</v>
      </c>
      <c r="C44" s="90"/>
      <c r="D44" s="89"/>
      <c r="E44" s="109"/>
      <c r="F44" s="89"/>
    </row>
    <row r="45" spans="1:6" s="81" customFormat="1" ht="27.6">
      <c r="A45" s="89"/>
      <c r="B45" s="85" t="s">
        <v>70</v>
      </c>
      <c r="C45" s="90"/>
      <c r="D45" s="89"/>
      <c r="E45" s="109"/>
      <c r="F45" s="89"/>
    </row>
    <row r="46" spans="1:6" s="81" customFormat="1" ht="14.4">
      <c r="A46" s="89"/>
      <c r="B46" s="85" t="s">
        <v>71</v>
      </c>
      <c r="C46" s="90"/>
      <c r="D46" s="89"/>
      <c r="E46" s="109"/>
      <c r="F46" s="89"/>
    </row>
    <row r="47" spans="1:6" s="81" customFormat="1" ht="14.4">
      <c r="A47" s="89"/>
      <c r="B47" s="85" t="s">
        <v>72</v>
      </c>
      <c r="C47" s="90"/>
      <c r="D47" s="89"/>
      <c r="E47" s="109"/>
      <c r="F47" s="89"/>
    </row>
    <row r="48" spans="1:6" s="81" customFormat="1" ht="14.4">
      <c r="A48" s="89"/>
      <c r="B48" s="85" t="s">
        <v>73</v>
      </c>
      <c r="C48" s="90"/>
      <c r="D48" s="89"/>
      <c r="E48" s="109"/>
      <c r="F48" s="89"/>
    </row>
    <row r="49" spans="1:6" s="81" customFormat="1" ht="14.4">
      <c r="A49" s="89"/>
      <c r="B49" s="85" t="s">
        <v>74</v>
      </c>
      <c r="C49" s="90"/>
      <c r="D49" s="89"/>
      <c r="E49" s="109"/>
      <c r="F49" s="89"/>
    </row>
    <row r="50" spans="1:6" s="81" customFormat="1" ht="27.6">
      <c r="A50" s="89"/>
      <c r="B50" s="85" t="s">
        <v>75</v>
      </c>
      <c r="C50" s="90"/>
      <c r="D50" s="89"/>
      <c r="E50" s="109"/>
      <c r="F50" s="89"/>
    </row>
    <row r="51" spans="1:6" s="81" customFormat="1" ht="27.6">
      <c r="A51" s="89"/>
      <c r="B51" s="85" t="s">
        <v>76</v>
      </c>
      <c r="C51" s="90"/>
      <c r="D51" s="89"/>
      <c r="E51" s="109"/>
      <c r="F51" s="89"/>
    </row>
    <row r="52" spans="1:6" s="81" customFormat="1" ht="96.6">
      <c r="A52" s="89"/>
      <c r="B52" s="85" t="s">
        <v>77</v>
      </c>
      <c r="C52" s="90" t="s">
        <v>52</v>
      </c>
      <c r="D52" s="93">
        <v>1</v>
      </c>
      <c r="E52" s="110"/>
      <c r="F52" s="94">
        <f>D52*E52</f>
        <v>0</v>
      </c>
    </row>
    <row r="53" spans="1:6" s="81" customFormat="1" ht="14.4">
      <c r="A53" s="89"/>
      <c r="B53" s="85"/>
      <c r="C53" s="90"/>
      <c r="D53" s="93"/>
      <c r="E53" s="110"/>
      <c r="F53" s="94"/>
    </row>
    <row r="54" spans="1:6" s="81" customFormat="1" ht="179.4">
      <c r="A54" s="89" t="s">
        <v>78</v>
      </c>
      <c r="B54" s="85" t="s">
        <v>79</v>
      </c>
      <c r="C54" s="90"/>
      <c r="D54" s="93"/>
      <c r="E54" s="110"/>
      <c r="F54" s="94"/>
    </row>
    <row r="55" spans="1:6" s="81" customFormat="1" ht="14.4">
      <c r="A55" s="89"/>
      <c r="B55" s="85"/>
      <c r="C55" s="90"/>
      <c r="D55" s="93"/>
      <c r="E55" s="110"/>
      <c r="F55" s="94"/>
    </row>
    <row r="56" spans="1:6" s="81" customFormat="1" ht="14.4">
      <c r="A56" s="89" t="s">
        <v>80</v>
      </c>
      <c r="B56" s="92" t="s">
        <v>81</v>
      </c>
      <c r="C56" s="90"/>
      <c r="D56" s="93"/>
      <c r="E56" s="110"/>
      <c r="F56" s="94"/>
    </row>
    <row r="57" spans="1:6" s="81" customFormat="1" ht="14.4">
      <c r="A57" s="89"/>
      <c r="B57" s="85" t="s">
        <v>82</v>
      </c>
      <c r="C57" s="90"/>
      <c r="D57" s="93"/>
      <c r="E57" s="110"/>
      <c r="F57" s="94"/>
    </row>
    <row r="58" spans="1:6" s="81" customFormat="1" ht="14.4">
      <c r="A58" s="89"/>
      <c r="B58" s="85" t="s">
        <v>83</v>
      </c>
      <c r="C58" s="90"/>
      <c r="D58" s="93"/>
      <c r="E58" s="110"/>
      <c r="F58" s="94"/>
    </row>
    <row r="59" spans="1:6" s="81" customFormat="1" ht="14.4">
      <c r="A59" s="89"/>
      <c r="B59" s="85" t="s">
        <v>84</v>
      </c>
      <c r="C59" s="90"/>
      <c r="D59" s="93"/>
      <c r="E59" s="110"/>
      <c r="F59" s="94"/>
    </row>
    <row r="60" spans="1:6" s="81" customFormat="1" ht="14.4">
      <c r="A60" s="89"/>
      <c r="B60" s="85" t="s">
        <v>85</v>
      </c>
      <c r="C60" s="90"/>
      <c r="D60" s="93"/>
      <c r="E60" s="110"/>
      <c r="F60" s="94"/>
    </row>
    <row r="61" spans="1:6" s="81" customFormat="1" ht="14.4">
      <c r="A61" s="89"/>
      <c r="B61" s="85" t="s">
        <v>86</v>
      </c>
      <c r="C61" s="90"/>
      <c r="D61" s="93"/>
      <c r="E61" s="110"/>
      <c r="F61" s="94"/>
    </row>
    <row r="62" spans="1:6" s="81" customFormat="1" ht="14.4">
      <c r="A62" s="89"/>
      <c r="B62" s="85" t="s">
        <v>87</v>
      </c>
      <c r="C62" s="90"/>
      <c r="D62" s="93"/>
      <c r="E62" s="110"/>
      <c r="F62" s="94"/>
    </row>
    <row r="63" spans="1:6" s="81" customFormat="1" ht="14.4">
      <c r="A63" s="89"/>
      <c r="B63" s="85" t="s">
        <v>88</v>
      </c>
      <c r="C63" s="90"/>
      <c r="D63" s="93"/>
      <c r="E63" s="110"/>
      <c r="F63" s="94"/>
    </row>
    <row r="64" spans="1:6" s="81" customFormat="1" ht="14.4">
      <c r="A64" s="89"/>
      <c r="B64" s="85" t="s">
        <v>89</v>
      </c>
      <c r="C64" s="90"/>
      <c r="D64" s="93"/>
      <c r="E64" s="110"/>
      <c r="F64" s="94"/>
    </row>
    <row r="65" spans="1:6" s="81" customFormat="1" ht="14.4">
      <c r="A65" s="89"/>
      <c r="B65" s="85" t="s">
        <v>90</v>
      </c>
      <c r="C65" s="90"/>
      <c r="D65" s="93"/>
      <c r="E65" s="110"/>
      <c r="F65" s="94"/>
    </row>
    <row r="66" spans="1:6" s="81" customFormat="1" ht="14.4">
      <c r="A66" s="89"/>
      <c r="B66" s="85" t="s">
        <v>91</v>
      </c>
      <c r="C66" s="90"/>
      <c r="D66" s="93"/>
      <c r="E66" s="110"/>
      <c r="F66" s="94"/>
    </row>
    <row r="67" spans="1:6" s="81" customFormat="1" ht="14.4">
      <c r="A67" s="89"/>
      <c r="B67" s="85" t="s">
        <v>92</v>
      </c>
      <c r="C67" s="90" t="s">
        <v>52</v>
      </c>
      <c r="D67" s="93">
        <v>11</v>
      </c>
      <c r="E67" s="110"/>
      <c r="F67" s="94">
        <f>D67*E67</f>
        <v>0</v>
      </c>
    </row>
    <row r="68" spans="1:6" s="81" customFormat="1" ht="14.4">
      <c r="A68" s="89"/>
      <c r="B68" s="85"/>
      <c r="C68" s="90"/>
      <c r="D68" s="93"/>
      <c r="E68" s="110"/>
      <c r="F68" s="94"/>
    </row>
    <row r="69" spans="1:6" s="81" customFormat="1" ht="14.4">
      <c r="A69" s="89" t="s">
        <v>93</v>
      </c>
      <c r="B69" s="92" t="s">
        <v>81</v>
      </c>
      <c r="C69" s="90"/>
      <c r="D69" s="93"/>
      <c r="E69" s="110"/>
      <c r="F69" s="94"/>
    </row>
    <row r="70" spans="1:6" s="81" customFormat="1" ht="14.4">
      <c r="A70" s="89"/>
      <c r="B70" s="85" t="s">
        <v>82</v>
      </c>
      <c r="C70" s="90"/>
      <c r="D70" s="93"/>
      <c r="E70" s="110"/>
      <c r="F70" s="94"/>
    </row>
    <row r="71" spans="1:6" s="81" customFormat="1" ht="14.4">
      <c r="A71" s="89"/>
      <c r="B71" s="85" t="s">
        <v>83</v>
      </c>
      <c r="C71" s="90"/>
      <c r="D71" s="93"/>
      <c r="E71" s="110"/>
      <c r="F71" s="94"/>
    </row>
    <row r="72" spans="1:6" s="81" customFormat="1" ht="14.4">
      <c r="A72" s="89"/>
      <c r="B72" s="85" t="s">
        <v>94</v>
      </c>
      <c r="C72" s="90"/>
      <c r="D72" s="93"/>
      <c r="E72" s="110"/>
      <c r="F72" s="94"/>
    </row>
    <row r="73" spans="1:6" s="81" customFormat="1" ht="14.4">
      <c r="A73" s="89"/>
      <c r="B73" s="85" t="s">
        <v>95</v>
      </c>
      <c r="C73" s="90"/>
      <c r="D73" s="93"/>
      <c r="E73" s="110"/>
      <c r="F73" s="94"/>
    </row>
    <row r="74" spans="1:6" s="81" customFormat="1" ht="14.4">
      <c r="A74" s="89"/>
      <c r="B74" s="85" t="s">
        <v>96</v>
      </c>
      <c r="C74" s="90"/>
      <c r="D74" s="93"/>
      <c r="E74" s="110"/>
      <c r="F74" s="94"/>
    </row>
    <row r="75" spans="1:6" s="81" customFormat="1" ht="14.4">
      <c r="A75" s="89"/>
      <c r="B75" s="85" t="s">
        <v>87</v>
      </c>
      <c r="C75" s="90"/>
      <c r="D75" s="93"/>
      <c r="E75" s="110"/>
      <c r="F75" s="94"/>
    </row>
    <row r="76" spans="1:6" s="81" customFormat="1" ht="14.4">
      <c r="A76" s="89"/>
      <c r="B76" s="85" t="s">
        <v>97</v>
      </c>
      <c r="C76" s="90"/>
      <c r="D76" s="93"/>
      <c r="E76" s="110"/>
      <c r="F76" s="94"/>
    </row>
    <row r="77" spans="1:6" s="81" customFormat="1" ht="14.4">
      <c r="A77" s="89"/>
      <c r="B77" s="85" t="s">
        <v>89</v>
      </c>
      <c r="C77" s="90"/>
      <c r="D77" s="93"/>
      <c r="E77" s="110"/>
      <c r="F77" s="94"/>
    </row>
    <row r="78" spans="1:6" s="81" customFormat="1" ht="14.4">
      <c r="A78" s="89"/>
      <c r="B78" s="85" t="s">
        <v>98</v>
      </c>
      <c r="C78" s="90"/>
      <c r="D78" s="93"/>
      <c r="E78" s="110"/>
      <c r="F78" s="94"/>
    </row>
    <row r="79" spans="1:6" s="81" customFormat="1" ht="14.4">
      <c r="A79" s="89"/>
      <c r="B79" s="85" t="s">
        <v>91</v>
      </c>
      <c r="C79" s="90"/>
      <c r="D79" s="93"/>
      <c r="E79" s="110"/>
      <c r="F79" s="94"/>
    </row>
    <row r="80" spans="1:6" s="81" customFormat="1" ht="14.4">
      <c r="A80" s="89"/>
      <c r="B80" s="85" t="s">
        <v>92</v>
      </c>
      <c r="C80" s="90" t="s">
        <v>52</v>
      </c>
      <c r="D80" s="93">
        <v>1</v>
      </c>
      <c r="E80" s="110"/>
      <c r="F80" s="94">
        <f>D80*E80</f>
        <v>0</v>
      </c>
    </row>
    <row r="81" spans="1:6" s="81" customFormat="1" ht="14.4">
      <c r="A81" s="89"/>
      <c r="B81" s="85"/>
      <c r="C81" s="90"/>
      <c r="D81" s="93"/>
      <c r="E81" s="110"/>
      <c r="F81" s="94"/>
    </row>
    <row r="82" spans="1:6" s="81" customFormat="1" ht="216" customHeight="1">
      <c r="A82" s="89" t="s">
        <v>99</v>
      </c>
      <c r="B82" s="85" t="s">
        <v>100</v>
      </c>
      <c r="C82" s="90"/>
      <c r="D82" s="93"/>
      <c r="E82" s="110"/>
      <c r="F82" s="94"/>
    </row>
    <row r="83" spans="1:6" s="81" customFormat="1" ht="14.4">
      <c r="A83" s="89"/>
      <c r="B83" s="78"/>
      <c r="C83" s="90"/>
      <c r="D83" s="93"/>
      <c r="E83" s="110"/>
      <c r="F83" s="94"/>
    </row>
    <row r="84" spans="1:6" s="81" customFormat="1" ht="14.4">
      <c r="A84" s="89" t="s">
        <v>101</v>
      </c>
      <c r="B84" s="92" t="s">
        <v>102</v>
      </c>
      <c r="C84" s="90"/>
      <c r="D84" s="93"/>
      <c r="E84" s="110"/>
      <c r="F84" s="94"/>
    </row>
    <row r="85" spans="1:6" s="81" customFormat="1" ht="14.4">
      <c r="A85" s="89"/>
      <c r="B85" s="85" t="s">
        <v>82</v>
      </c>
      <c r="C85" s="90"/>
      <c r="D85" s="93"/>
      <c r="E85" s="110"/>
      <c r="F85" s="94"/>
    </row>
    <row r="86" spans="1:6" s="81" customFormat="1" ht="14.4">
      <c r="A86" s="89"/>
      <c r="B86" s="85" t="s">
        <v>103</v>
      </c>
      <c r="C86" s="90"/>
      <c r="D86" s="93"/>
      <c r="E86" s="110"/>
      <c r="F86" s="94"/>
    </row>
    <row r="87" spans="1:6" s="81" customFormat="1" ht="14.4">
      <c r="A87" s="89"/>
      <c r="B87" s="85" t="s">
        <v>104</v>
      </c>
      <c r="C87" s="90"/>
      <c r="D87" s="93"/>
      <c r="E87" s="110"/>
      <c r="F87" s="94"/>
    </row>
    <row r="88" spans="1:6" s="81" customFormat="1" ht="14.4">
      <c r="A88" s="89"/>
      <c r="B88" s="85" t="s">
        <v>105</v>
      </c>
      <c r="C88" s="90"/>
      <c r="D88" s="93"/>
      <c r="E88" s="110"/>
      <c r="F88" s="94"/>
    </row>
    <row r="89" spans="1:6" s="81" customFormat="1" ht="14.4">
      <c r="A89" s="89"/>
      <c r="B89" s="85" t="s">
        <v>106</v>
      </c>
      <c r="C89" s="90"/>
      <c r="D89" s="93"/>
      <c r="E89" s="110"/>
      <c r="F89" s="94"/>
    </row>
    <row r="90" spans="1:6" s="81" customFormat="1" ht="14.4">
      <c r="A90" s="89"/>
      <c r="B90" s="85" t="s">
        <v>107</v>
      </c>
      <c r="C90" s="90"/>
      <c r="D90" s="93"/>
      <c r="E90" s="110"/>
      <c r="F90" s="94"/>
    </row>
    <row r="91" spans="1:6" s="81" customFormat="1" ht="14.4">
      <c r="A91" s="89"/>
      <c r="B91" s="85" t="s">
        <v>108</v>
      </c>
      <c r="C91" s="90"/>
      <c r="D91" s="93"/>
      <c r="E91" s="110"/>
      <c r="F91" s="94"/>
    </row>
    <row r="92" spans="1:6" s="81" customFormat="1" ht="14.4">
      <c r="A92" s="89"/>
      <c r="B92" s="85" t="s">
        <v>109</v>
      </c>
      <c r="C92" s="90"/>
      <c r="D92" s="93"/>
      <c r="E92" s="110"/>
      <c r="F92" s="94"/>
    </row>
    <row r="93" spans="1:6" s="81" customFormat="1" ht="14.4">
      <c r="A93" s="89"/>
      <c r="B93" s="85" t="s">
        <v>110</v>
      </c>
      <c r="C93" s="90" t="s">
        <v>52</v>
      </c>
      <c r="D93" s="93">
        <v>2</v>
      </c>
      <c r="E93" s="110"/>
      <c r="F93" s="94">
        <f>D93*E93</f>
        <v>0</v>
      </c>
    </row>
    <row r="94" spans="1:6" s="81" customFormat="1" ht="14.4">
      <c r="A94" s="89"/>
      <c r="B94" s="85"/>
      <c r="C94" s="90"/>
      <c r="D94" s="93"/>
      <c r="E94" s="110"/>
      <c r="F94" s="94"/>
    </row>
    <row r="95" spans="1:6" s="81" customFormat="1" ht="14.4">
      <c r="A95" s="89" t="s">
        <v>111</v>
      </c>
      <c r="B95" s="85" t="s">
        <v>112</v>
      </c>
      <c r="C95" s="90"/>
      <c r="D95" s="93"/>
      <c r="E95" s="110"/>
      <c r="F95" s="94"/>
    </row>
    <row r="96" spans="1:6" s="81" customFormat="1" ht="55.2">
      <c r="A96" s="89"/>
      <c r="B96" s="85" t="s">
        <v>113</v>
      </c>
      <c r="C96" s="90"/>
      <c r="D96" s="93"/>
      <c r="E96" s="110"/>
      <c r="F96" s="94"/>
    </row>
    <row r="97" spans="1:6" s="81" customFormat="1" ht="27.6">
      <c r="A97" s="89"/>
      <c r="B97" s="85" t="s">
        <v>114</v>
      </c>
      <c r="C97" s="90"/>
      <c r="D97" s="93"/>
      <c r="E97" s="110"/>
      <c r="F97" s="94"/>
    </row>
    <row r="98" spans="1:6" s="81" customFormat="1" ht="69">
      <c r="A98" s="89"/>
      <c r="B98" s="85" t="s">
        <v>115</v>
      </c>
      <c r="C98" s="90" t="s">
        <v>116</v>
      </c>
      <c r="D98" s="93">
        <v>12</v>
      </c>
      <c r="E98" s="110"/>
      <c r="F98" s="94">
        <f>D98*E98</f>
        <v>0</v>
      </c>
    </row>
    <row r="99" spans="1:6" s="81" customFormat="1" ht="14.4">
      <c r="A99" s="89"/>
      <c r="B99" s="85"/>
      <c r="C99" s="90"/>
      <c r="D99" s="93"/>
      <c r="E99" s="110"/>
      <c r="F99" s="94"/>
    </row>
    <row r="100" spans="1:6" s="78" customFormat="1" ht="82.8">
      <c r="A100" s="95" t="s">
        <v>117</v>
      </c>
      <c r="B100" s="85" t="s">
        <v>118</v>
      </c>
      <c r="C100" s="90"/>
      <c r="D100" s="93"/>
      <c r="E100" s="110"/>
      <c r="F100" s="94"/>
    </row>
    <row r="101" spans="1:6" s="78" customFormat="1" ht="13.8">
      <c r="A101" s="95"/>
      <c r="B101" s="85" t="s">
        <v>119</v>
      </c>
      <c r="C101" s="90" t="s">
        <v>120</v>
      </c>
      <c r="D101" s="93">
        <v>42</v>
      </c>
      <c r="E101" s="110"/>
      <c r="F101" s="94">
        <f t="shared" ref="F101:F105" si="0">D101*E101</f>
        <v>0</v>
      </c>
    </row>
    <row r="102" spans="1:6" s="78" customFormat="1" ht="13.8">
      <c r="A102" s="95"/>
      <c r="B102" s="85" t="s">
        <v>121</v>
      </c>
      <c r="C102" s="90" t="s">
        <v>120</v>
      </c>
      <c r="D102" s="93">
        <v>55</v>
      </c>
      <c r="E102" s="110"/>
      <c r="F102" s="94">
        <f t="shared" si="0"/>
        <v>0</v>
      </c>
    </row>
    <row r="103" spans="1:6" s="78" customFormat="1" ht="13.8">
      <c r="A103" s="95"/>
      <c r="B103" s="85" t="s">
        <v>122</v>
      </c>
      <c r="C103" s="90" t="s">
        <v>120</v>
      </c>
      <c r="D103" s="93">
        <v>42</v>
      </c>
      <c r="E103" s="110"/>
      <c r="F103" s="94">
        <f t="shared" si="0"/>
        <v>0</v>
      </c>
    </row>
    <row r="104" spans="1:6" s="78" customFormat="1" ht="13.8">
      <c r="A104" s="95"/>
      <c r="B104" s="85" t="s">
        <v>123</v>
      </c>
      <c r="C104" s="90" t="s">
        <v>120</v>
      </c>
      <c r="D104" s="93">
        <v>43</v>
      </c>
      <c r="E104" s="110"/>
      <c r="F104" s="94">
        <f t="shared" si="0"/>
        <v>0</v>
      </c>
    </row>
    <row r="105" spans="1:6" s="78" customFormat="1" ht="13.8">
      <c r="A105" s="95"/>
      <c r="B105" s="85" t="s">
        <v>124</v>
      </c>
      <c r="C105" s="90" t="s">
        <v>120</v>
      </c>
      <c r="D105" s="93">
        <v>12</v>
      </c>
      <c r="E105" s="110"/>
      <c r="F105" s="94">
        <f t="shared" si="0"/>
        <v>0</v>
      </c>
    </row>
    <row r="106" spans="1:6" s="78" customFormat="1" ht="41.4">
      <c r="A106" s="95"/>
      <c r="B106" s="85" t="s">
        <v>125</v>
      </c>
      <c r="C106" s="90"/>
      <c r="D106" s="93"/>
      <c r="E106" s="110"/>
      <c r="F106" s="94"/>
    </row>
    <row r="107" spans="1:6" s="78" customFormat="1" ht="13.8">
      <c r="A107" s="95"/>
      <c r="B107" s="85"/>
      <c r="C107" s="90"/>
      <c r="D107" s="93"/>
      <c r="E107" s="110"/>
      <c r="F107" s="94"/>
    </row>
    <row r="108" spans="1:6" s="82" customFormat="1" ht="55.2">
      <c r="A108" s="95" t="s">
        <v>126</v>
      </c>
      <c r="B108" s="85" t="s">
        <v>127</v>
      </c>
      <c r="C108" s="90"/>
      <c r="D108" s="93"/>
      <c r="E108" s="110"/>
      <c r="F108" s="94"/>
    </row>
    <row r="109" spans="1:6" s="82" customFormat="1" ht="13.8">
      <c r="A109" s="95"/>
      <c r="B109" s="85" t="s">
        <v>128</v>
      </c>
      <c r="C109" s="90" t="s">
        <v>120</v>
      </c>
      <c r="D109" s="93">
        <v>72</v>
      </c>
      <c r="E109" s="110"/>
      <c r="F109" s="94">
        <f>D109*E109</f>
        <v>0</v>
      </c>
    </row>
    <row r="110" spans="1:6" s="82" customFormat="1" ht="41.4">
      <c r="A110" s="95"/>
      <c r="B110" s="85" t="s">
        <v>129</v>
      </c>
      <c r="C110" s="90"/>
      <c r="D110" s="93"/>
      <c r="E110" s="110"/>
      <c r="F110" s="94"/>
    </row>
    <row r="111" spans="1:6" s="82" customFormat="1" ht="13.8">
      <c r="A111" s="95"/>
      <c r="B111" s="85"/>
      <c r="C111" s="90"/>
      <c r="D111" s="93"/>
      <c r="E111" s="110"/>
      <c r="F111" s="94"/>
    </row>
    <row r="112" spans="1:6" s="82" customFormat="1" ht="82.8">
      <c r="A112" s="95" t="s">
        <v>130</v>
      </c>
      <c r="B112" s="85" t="s">
        <v>131</v>
      </c>
      <c r="C112" s="90"/>
      <c r="D112" s="93" t="s">
        <v>132</v>
      </c>
      <c r="E112" s="110"/>
      <c r="F112" s="94"/>
    </row>
    <row r="113" spans="1:6" s="82" customFormat="1" ht="13.8">
      <c r="A113" s="95"/>
      <c r="B113" s="85" t="s">
        <v>133</v>
      </c>
      <c r="C113" s="90" t="s">
        <v>52</v>
      </c>
      <c r="D113" s="93">
        <v>2</v>
      </c>
      <c r="E113" s="110"/>
      <c r="F113" s="94">
        <f>D113*E113</f>
        <v>0</v>
      </c>
    </row>
    <row r="114" spans="1:6" s="82" customFormat="1" ht="13.8">
      <c r="A114" s="95"/>
      <c r="B114" s="85"/>
      <c r="C114" s="90"/>
      <c r="D114" s="93"/>
      <c r="E114" s="110"/>
      <c r="F114" s="94"/>
    </row>
    <row r="115" spans="1:6" s="82" customFormat="1" ht="41.4">
      <c r="A115" s="95" t="s">
        <v>134</v>
      </c>
      <c r="B115" s="85" t="s">
        <v>135</v>
      </c>
      <c r="C115" s="90"/>
      <c r="D115" s="93"/>
      <c r="E115" s="110"/>
      <c r="F115" s="94"/>
    </row>
    <row r="116" spans="1:6" s="82" customFormat="1" ht="13.8">
      <c r="A116" s="95"/>
      <c r="B116" s="85"/>
      <c r="C116" s="90" t="s">
        <v>136</v>
      </c>
      <c r="D116" s="93">
        <v>7</v>
      </c>
      <c r="E116" s="110"/>
      <c r="F116" s="94">
        <f>D116*E116</f>
        <v>0</v>
      </c>
    </row>
    <row r="117" spans="1:6" s="82" customFormat="1" ht="10.95" customHeight="1">
      <c r="A117" s="95"/>
      <c r="B117" s="85"/>
      <c r="C117" s="90"/>
      <c r="D117" s="93"/>
      <c r="E117" s="110"/>
      <c r="F117" s="94"/>
    </row>
    <row r="118" spans="1:6" s="82" customFormat="1" ht="82.8">
      <c r="A118" s="95" t="s">
        <v>137</v>
      </c>
      <c r="B118" s="85" t="s">
        <v>138</v>
      </c>
      <c r="C118" s="90"/>
      <c r="D118" s="93"/>
      <c r="E118" s="110"/>
      <c r="F118" s="94"/>
    </row>
    <row r="119" spans="1:6" s="82" customFormat="1" ht="13.8">
      <c r="A119" s="95"/>
      <c r="B119" s="85"/>
      <c r="C119" s="90" t="s">
        <v>116</v>
      </c>
      <c r="D119" s="93">
        <v>1</v>
      </c>
      <c r="E119" s="110"/>
      <c r="F119" s="94">
        <f>D119*E119</f>
        <v>0</v>
      </c>
    </row>
    <row r="120" spans="1:6" s="83" customFormat="1" ht="15" customHeight="1">
      <c r="A120" s="84"/>
      <c r="B120" s="85"/>
      <c r="C120" s="90"/>
      <c r="D120" s="93"/>
      <c r="E120" s="110"/>
      <c r="F120" s="94"/>
    </row>
    <row r="121" spans="1:6" s="83" customFormat="1" ht="69">
      <c r="A121" s="84" t="s">
        <v>139</v>
      </c>
      <c r="B121" s="85" t="s">
        <v>140</v>
      </c>
      <c r="C121" s="90" t="s">
        <v>116</v>
      </c>
      <c r="D121" s="93">
        <v>1</v>
      </c>
      <c r="E121" s="110"/>
      <c r="F121" s="94">
        <f>D121*E121</f>
        <v>0</v>
      </c>
    </row>
    <row r="122" spans="1:6" s="83" customFormat="1" ht="14.25" customHeight="1">
      <c r="A122" s="84"/>
      <c r="B122" s="85"/>
      <c r="C122" s="90"/>
      <c r="D122" s="93"/>
      <c r="E122" s="110"/>
      <c r="F122" s="94"/>
    </row>
    <row r="123" spans="1:6" s="83" customFormat="1" ht="72" customHeight="1">
      <c r="A123" s="84" t="s">
        <v>141</v>
      </c>
      <c r="B123" s="85" t="s">
        <v>142</v>
      </c>
      <c r="C123" s="90" t="s">
        <v>116</v>
      </c>
      <c r="D123" s="93">
        <v>1</v>
      </c>
      <c r="E123" s="110"/>
      <c r="F123" s="94">
        <f>D123*E123</f>
        <v>0</v>
      </c>
    </row>
    <row r="124" spans="1:6" s="83" customFormat="1" ht="18" customHeight="1">
      <c r="A124" s="84"/>
      <c r="B124" s="85"/>
      <c r="C124" s="90"/>
      <c r="D124" s="93"/>
      <c r="E124" s="110"/>
      <c r="F124" s="94"/>
    </row>
    <row r="125" spans="1:6" s="83" customFormat="1" ht="28.05" customHeight="1">
      <c r="A125" s="84" t="s">
        <v>143</v>
      </c>
      <c r="B125" s="85" t="s">
        <v>144</v>
      </c>
      <c r="C125" s="90" t="s">
        <v>116</v>
      </c>
      <c r="D125" s="93">
        <v>1</v>
      </c>
      <c r="E125" s="110"/>
      <c r="F125" s="94">
        <f>D125*E125</f>
        <v>0</v>
      </c>
    </row>
    <row r="126" spans="1:6" s="83" customFormat="1" ht="19.649999999999999" customHeight="1">
      <c r="A126" s="84"/>
      <c r="B126" s="85"/>
      <c r="C126" s="90"/>
      <c r="D126" s="93"/>
      <c r="E126" s="110"/>
      <c r="F126" s="94"/>
    </row>
    <row r="127" spans="1:6" s="83" customFormat="1" ht="41.4">
      <c r="A127" s="84" t="s">
        <v>145</v>
      </c>
      <c r="B127" s="85" t="s">
        <v>146</v>
      </c>
      <c r="C127" s="90" t="s">
        <v>116</v>
      </c>
      <c r="D127" s="93">
        <v>1</v>
      </c>
      <c r="E127" s="110"/>
      <c r="F127" s="94">
        <f>D127*E127</f>
        <v>0</v>
      </c>
    </row>
    <row r="128" spans="1:6" s="83" customFormat="1" ht="27.6" hidden="1">
      <c r="A128" s="84">
        <v>22</v>
      </c>
      <c r="B128" s="85" t="s">
        <v>147</v>
      </c>
      <c r="C128" s="90" t="s">
        <v>148</v>
      </c>
      <c r="D128" s="93"/>
      <c r="E128" s="110"/>
      <c r="F128" s="94"/>
    </row>
    <row r="129" spans="1:6" s="83" customFormat="1" ht="19.649999999999999" customHeight="1">
      <c r="A129" s="84"/>
      <c r="B129" s="85"/>
      <c r="C129" s="90"/>
      <c r="D129" s="93"/>
      <c r="E129" s="110"/>
      <c r="F129" s="94"/>
    </row>
    <row r="130" spans="1:6" s="83" customFormat="1" ht="41.4">
      <c r="A130" s="84" t="s">
        <v>149</v>
      </c>
      <c r="B130" s="85" t="s">
        <v>150</v>
      </c>
      <c r="C130" s="90" t="s">
        <v>116</v>
      </c>
      <c r="D130" s="93">
        <v>1</v>
      </c>
      <c r="E130" s="110"/>
      <c r="F130" s="94">
        <f>D130*E130</f>
        <v>0</v>
      </c>
    </row>
    <row r="131" spans="1:6" s="83" customFormat="1" ht="19.649999999999999" customHeight="1">
      <c r="A131" s="84"/>
      <c r="B131" s="85"/>
      <c r="C131" s="90"/>
      <c r="D131" s="93"/>
      <c r="E131" s="110"/>
      <c r="F131" s="94"/>
    </row>
    <row r="132" spans="1:6" s="82" customFormat="1" ht="14.4">
      <c r="A132" s="84"/>
      <c r="B132" s="85"/>
      <c r="C132" s="90"/>
      <c r="D132" s="93"/>
      <c r="E132" s="110"/>
      <c r="F132" s="94"/>
    </row>
    <row r="133" spans="1:6" s="82" customFormat="1" ht="55.2">
      <c r="A133" s="84" t="s">
        <v>151</v>
      </c>
      <c r="B133" s="85" t="s">
        <v>152</v>
      </c>
      <c r="C133" s="90"/>
      <c r="D133" s="93"/>
      <c r="E133" s="110"/>
      <c r="F133" s="94"/>
    </row>
    <row r="134" spans="1:6" s="82" customFormat="1" ht="14.4">
      <c r="A134" s="84"/>
      <c r="B134" s="96"/>
      <c r="C134" s="90" t="s">
        <v>120</v>
      </c>
      <c r="D134" s="93">
        <v>8</v>
      </c>
      <c r="E134" s="110"/>
      <c r="F134" s="94">
        <f>D134*E134</f>
        <v>0</v>
      </c>
    </row>
    <row r="135" spans="1:6" s="82" customFormat="1" ht="14.4">
      <c r="A135" s="84"/>
      <c r="B135" s="85"/>
      <c r="C135" s="90"/>
      <c r="D135" s="93"/>
      <c r="E135" s="110"/>
      <c r="F135" s="94"/>
    </row>
    <row r="136" spans="1:6" s="82" customFormat="1" ht="14.4">
      <c r="A136" s="84" t="s">
        <v>153</v>
      </c>
      <c r="B136" s="85" t="s">
        <v>154</v>
      </c>
      <c r="C136" s="90"/>
      <c r="D136" s="93"/>
      <c r="E136" s="110"/>
      <c r="F136" s="94"/>
    </row>
    <row r="137" spans="1:6" s="82" customFormat="1" ht="13.8">
      <c r="A137" s="95"/>
      <c r="B137" s="85" t="s">
        <v>155</v>
      </c>
      <c r="C137" s="90" t="s">
        <v>116</v>
      </c>
      <c r="D137" s="93">
        <v>1</v>
      </c>
      <c r="E137" s="110"/>
      <c r="F137" s="94">
        <f>D137*E137</f>
        <v>0</v>
      </c>
    </row>
    <row r="138" spans="1:6" ht="13.8">
      <c r="A138" s="5"/>
      <c r="B138" s="77"/>
      <c r="C138" s="78"/>
      <c r="D138" s="79"/>
      <c r="E138" s="111"/>
      <c r="F138" s="80"/>
    </row>
    <row r="139" spans="1:6">
      <c r="A139" s="73" t="s">
        <v>27</v>
      </c>
      <c r="B139" s="73" t="s">
        <v>156</v>
      </c>
      <c r="C139" s="1"/>
      <c r="D139" s="74"/>
      <c r="E139" s="107"/>
      <c r="F139" s="75">
        <f>SUM(F5:F137)</f>
        <v>0</v>
      </c>
    </row>
    <row r="140" spans="1:6" ht="13.8">
      <c r="A140" s="5"/>
      <c r="B140" s="6"/>
      <c r="C140" s="78"/>
      <c r="D140" s="79"/>
      <c r="E140" s="111"/>
      <c r="F140" s="80"/>
    </row>
    <row r="141" spans="1:6">
      <c r="A141" s="5"/>
    </row>
    <row r="142" spans="1:6">
      <c r="A142" s="5"/>
    </row>
    <row r="143" spans="1:6">
      <c r="A143" s="5"/>
    </row>
    <row r="144" spans="1:6">
      <c r="A144" s="5"/>
    </row>
    <row r="145" spans="1:1">
      <c r="A145" s="5"/>
    </row>
    <row r="146" spans="1:1">
      <c r="A146" s="5"/>
    </row>
    <row r="147" spans="1:1">
      <c r="A147" s="5"/>
    </row>
    <row r="148" spans="1:1">
      <c r="A148" s="5"/>
    </row>
    <row r="149" spans="1:1">
      <c r="A149" s="5"/>
    </row>
    <row r="150" spans="1:1">
      <c r="A150" s="5"/>
    </row>
  </sheetData>
  <sheetProtection algorithmName="SHA-512" hashValue="qdQKmvrqg2MvNGf97eMd4qMUkL0ZYd3UlHZGijOkRe0EoX6Zt6XzY9mXFwLE8AhG/mf8LBcX9pKVa0hzwlqbGg==" saltValue="pYgDt5uUlIa2B3De6tXE5Q==" spinCount="100000" sheet="1" objects="1" scenarios="1"/>
  <pageMargins left="0.59027777777777801" right="0.39305555555555599" top="0.39305555555555599" bottom="0.78680555555555598" header="0.5" footer="0.5"/>
  <pageSetup paperSize="9" scale="96" orientation="portrait" r:id="rId1"/>
  <headerFooter scaleWithDoc="0" alignWithMargins="0">
    <oddFooter>&amp;C&amp;8&amp;K01+035TERMOTEHNIČKE INSTALACIJE&amp;R&amp;P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F30"/>
  <sheetViews>
    <sheetView view="pageBreakPreview" topLeftCell="A10" zoomScale="90" zoomScaleNormal="100" workbookViewId="0">
      <selection activeCell="E14" sqref="E14"/>
    </sheetView>
  </sheetViews>
  <sheetFormatPr defaultColWidth="9" defaultRowHeight="13.2"/>
  <cols>
    <col min="1" max="1" width="4.5546875" customWidth="1"/>
    <col min="2" max="2" width="48.21875" customWidth="1"/>
    <col min="3" max="3" width="8.21875" customWidth="1"/>
    <col min="4" max="4" width="8.6640625" customWidth="1"/>
    <col min="5" max="5" width="10.77734375" style="112" customWidth="1"/>
    <col min="6" max="6" width="12.6640625" style="28" customWidth="1"/>
    <col min="7" max="198" width="9.33203125" customWidth="1"/>
  </cols>
  <sheetData>
    <row r="1" spans="1:6" ht="26.4">
      <c r="A1" s="29" t="s">
        <v>21</v>
      </c>
      <c r="B1" s="29" t="s">
        <v>22</v>
      </c>
      <c r="C1" s="29" t="s">
        <v>23</v>
      </c>
      <c r="D1" s="29" t="s">
        <v>24</v>
      </c>
      <c r="E1" s="105" t="s">
        <v>25</v>
      </c>
      <c r="F1" s="29" t="s">
        <v>26</v>
      </c>
    </row>
    <row r="2" spans="1:6">
      <c r="A2" s="5"/>
      <c r="B2" s="6"/>
      <c r="C2" s="7"/>
      <c r="D2" s="7"/>
      <c r="E2" s="106"/>
      <c r="F2" s="14"/>
    </row>
    <row r="3" spans="1:6">
      <c r="A3" s="73" t="s">
        <v>53</v>
      </c>
      <c r="B3" s="73" t="s">
        <v>157</v>
      </c>
      <c r="C3" s="1"/>
      <c r="D3" s="74"/>
      <c r="E3" s="107"/>
      <c r="F3" s="75"/>
    </row>
    <row r="4" spans="1:6">
      <c r="A4" s="5"/>
      <c r="B4" s="6"/>
      <c r="C4" s="7"/>
      <c r="D4" s="7"/>
      <c r="E4" s="106"/>
      <c r="F4" s="14"/>
    </row>
    <row r="5" spans="1:6" s="72" customFormat="1" ht="39.6">
      <c r="A5" s="76" t="s">
        <v>27</v>
      </c>
      <c r="B5" s="77" t="s">
        <v>158</v>
      </c>
      <c r="C5" s="78" t="s">
        <v>116</v>
      </c>
      <c r="D5" s="79">
        <v>1</v>
      </c>
      <c r="E5" s="111"/>
      <c r="F5" s="80">
        <f>D5*E5</f>
        <v>0</v>
      </c>
    </row>
    <row r="6" spans="1:6" s="72" customFormat="1" ht="16.95" customHeight="1">
      <c r="A6" s="76"/>
      <c r="B6" s="77"/>
      <c r="C6" s="78"/>
      <c r="D6" s="79"/>
      <c r="E6" s="111"/>
      <c r="F6" s="80"/>
    </row>
    <row r="7" spans="1:6" s="72" customFormat="1" ht="79.2">
      <c r="A7" s="76" t="s">
        <v>53</v>
      </c>
      <c r="B7" s="77" t="s">
        <v>159</v>
      </c>
      <c r="C7" s="78"/>
      <c r="D7" s="79"/>
      <c r="E7" s="111"/>
      <c r="F7" s="80"/>
    </row>
    <row r="8" spans="1:6" s="72" customFormat="1" ht="16.95" customHeight="1">
      <c r="A8" s="76"/>
      <c r="B8" s="77"/>
      <c r="C8" s="78" t="s">
        <v>160</v>
      </c>
      <c r="D8" s="79">
        <v>48</v>
      </c>
      <c r="E8" s="111"/>
      <c r="F8" s="80">
        <f t="shared" ref="F8:F12" si="0">D8*E8</f>
        <v>0</v>
      </c>
    </row>
    <row r="9" spans="1:6" s="72" customFormat="1" ht="15.6">
      <c r="A9" s="76"/>
      <c r="B9" s="77"/>
      <c r="C9" s="78"/>
      <c r="D9" s="79"/>
      <c r="E9" s="111"/>
      <c r="F9" s="80"/>
    </row>
    <row r="10" spans="1:6" s="72" customFormat="1" ht="130.94999999999999" customHeight="1">
      <c r="A10" s="76" t="s">
        <v>78</v>
      </c>
      <c r="B10" s="77" t="s">
        <v>161</v>
      </c>
      <c r="C10" s="78" t="s">
        <v>160</v>
      </c>
      <c r="D10" s="79">
        <v>48</v>
      </c>
      <c r="E10" s="111"/>
      <c r="F10" s="80">
        <f t="shared" si="0"/>
        <v>0</v>
      </c>
    </row>
    <row r="11" spans="1:6" s="72" customFormat="1" ht="15.6">
      <c r="A11" s="76"/>
      <c r="B11" s="77"/>
      <c r="C11" s="78"/>
      <c r="D11" s="79"/>
      <c r="E11" s="111"/>
      <c r="F11" s="80"/>
    </row>
    <row r="12" spans="1:6" s="72" customFormat="1" ht="92.4">
      <c r="A12" s="76" t="s">
        <v>99</v>
      </c>
      <c r="B12" s="77" t="s">
        <v>162</v>
      </c>
      <c r="C12" s="78" t="s">
        <v>160</v>
      </c>
      <c r="D12" s="79">
        <v>32</v>
      </c>
      <c r="E12" s="111"/>
      <c r="F12" s="80">
        <f t="shared" si="0"/>
        <v>0</v>
      </c>
    </row>
    <row r="13" spans="1:6" s="72" customFormat="1" ht="15.6">
      <c r="A13" s="76"/>
      <c r="B13" s="77"/>
      <c r="C13" s="78"/>
      <c r="D13" s="79"/>
      <c r="E13" s="111"/>
      <c r="F13" s="80"/>
    </row>
    <row r="14" spans="1:6" s="72" customFormat="1" ht="49.5" customHeight="1">
      <c r="A14" s="76" t="s">
        <v>111</v>
      </c>
      <c r="B14" s="77" t="s">
        <v>163</v>
      </c>
      <c r="C14" s="78" t="s">
        <v>116</v>
      </c>
      <c r="D14" s="79">
        <v>1</v>
      </c>
      <c r="E14" s="111"/>
      <c r="F14" s="80">
        <f>D14*E14</f>
        <v>0</v>
      </c>
    </row>
    <row r="15" spans="1:6" s="72" customFormat="1" ht="15.6">
      <c r="A15" s="76"/>
      <c r="B15" s="77"/>
      <c r="C15" s="78"/>
      <c r="D15" s="79"/>
      <c r="E15" s="111"/>
      <c r="F15" s="80"/>
    </row>
    <row r="16" spans="1:6" s="72" customFormat="1" ht="34.049999999999997" customHeight="1">
      <c r="A16" s="76" t="s">
        <v>117</v>
      </c>
      <c r="B16" s="77" t="s">
        <v>164</v>
      </c>
      <c r="C16" s="78" t="s">
        <v>116</v>
      </c>
      <c r="D16" s="79">
        <v>1</v>
      </c>
      <c r="E16" s="111"/>
      <c r="F16" s="80">
        <f>D16*E16</f>
        <v>0</v>
      </c>
    </row>
    <row r="17" spans="1:6" s="72" customFormat="1" ht="15.6">
      <c r="A17" s="76"/>
      <c r="B17" s="77"/>
      <c r="C17" s="78"/>
      <c r="D17" s="79"/>
      <c r="E17" s="111"/>
      <c r="F17" s="80"/>
    </row>
    <row r="18" spans="1:6" ht="15.6">
      <c r="A18" s="76" t="s">
        <v>126</v>
      </c>
      <c r="B18" s="77" t="s">
        <v>165</v>
      </c>
      <c r="C18" s="78"/>
      <c r="D18" s="79"/>
      <c r="E18" s="111"/>
      <c r="F18" s="80"/>
    </row>
    <row r="19" spans="1:6" ht="13.8">
      <c r="A19" s="5"/>
      <c r="B19" s="77"/>
      <c r="C19" s="78" t="s">
        <v>116</v>
      </c>
      <c r="D19" s="79">
        <v>1</v>
      </c>
      <c r="E19" s="111"/>
      <c r="F19" s="80">
        <f>D19*E19</f>
        <v>0</v>
      </c>
    </row>
    <row r="20" spans="1:6" ht="13.8">
      <c r="A20" s="5"/>
      <c r="B20" s="77"/>
      <c r="C20" s="78"/>
      <c r="D20" s="79"/>
      <c r="E20" s="111"/>
      <c r="F20" s="80"/>
    </row>
    <row r="21" spans="1:6">
      <c r="A21" s="73" t="s">
        <v>53</v>
      </c>
      <c r="B21" s="73" t="s">
        <v>166</v>
      </c>
      <c r="C21" s="1"/>
      <c r="D21" s="74"/>
      <c r="E21" s="107"/>
      <c r="F21" s="75">
        <f>SUM(F5:F19)</f>
        <v>0</v>
      </c>
    </row>
    <row r="22" spans="1:6" ht="13.8">
      <c r="A22" s="5"/>
      <c r="B22" s="6"/>
      <c r="C22" s="78"/>
      <c r="D22" s="79"/>
      <c r="E22" s="111"/>
      <c r="F22" s="80"/>
    </row>
    <row r="23" spans="1:6">
      <c r="A23" s="5"/>
    </row>
    <row r="24" spans="1:6">
      <c r="A24" s="5"/>
    </row>
    <row r="25" spans="1:6">
      <c r="A25" s="5"/>
    </row>
    <row r="26" spans="1:6">
      <c r="A26" s="5"/>
    </row>
    <row r="27" spans="1:6">
      <c r="A27" s="5"/>
    </row>
    <row r="28" spans="1:6">
      <c r="A28" s="5"/>
    </row>
    <row r="29" spans="1:6">
      <c r="A29" s="5"/>
    </row>
    <row r="30" spans="1:6">
      <c r="A30" s="5"/>
    </row>
  </sheetData>
  <sheetProtection algorithmName="SHA-512" hashValue="ysyLB0pfs70Z9t+I1auBQxdKkTk13VuDEnWMmppfWBCuKxtR6C2H+DKj0rGbcOoXil113orAOY9m4/KrpEz4fQ==" saltValue="FbCk1NIIEAouAMZXAG3x0w==" spinCount="100000" sheet="1" objects="1" scenarios="1"/>
  <pageMargins left="0.59027777777777801" right="0.39305555555555599" top="0.39305555555555599" bottom="0.78680555555555598" header="0.5" footer="0.5"/>
  <pageSetup paperSize="9" scale="96" orientation="portrait" r:id="rId1"/>
  <headerFooter scaleWithDoc="0" alignWithMargins="0">
    <oddFooter>&amp;CGRAĐEVINSKO OBRTNIČKI RADOVI&amp;R&amp;P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67"/>
  <sheetViews>
    <sheetView tabSelected="1" view="pageBreakPreview" topLeftCell="A18" zoomScale="90" zoomScaleNormal="100" workbookViewId="0">
      <selection activeCell="E38" sqref="E38"/>
    </sheetView>
  </sheetViews>
  <sheetFormatPr defaultColWidth="9" defaultRowHeight="13.2"/>
  <cols>
    <col min="1" max="1" width="4.5546875" customWidth="1"/>
    <col min="2" max="2" width="48.21875" customWidth="1"/>
    <col min="3" max="3" width="8.21875" customWidth="1"/>
    <col min="4" max="4" width="8.6640625" customWidth="1"/>
    <col min="5" max="5" width="10.77734375" style="112" customWidth="1"/>
    <col min="6" max="6" width="12.6640625" style="28" customWidth="1"/>
    <col min="7" max="198" width="9.33203125" customWidth="1"/>
  </cols>
  <sheetData>
    <row r="1" spans="1:8" ht="26.4">
      <c r="A1" s="29" t="s">
        <v>21</v>
      </c>
      <c r="B1" s="29" t="s">
        <v>22</v>
      </c>
      <c r="C1" s="29" t="s">
        <v>23</v>
      </c>
      <c r="D1" s="29" t="s">
        <v>24</v>
      </c>
      <c r="E1" s="105" t="s">
        <v>25</v>
      </c>
      <c r="F1" s="29" t="s">
        <v>26</v>
      </c>
    </row>
    <row r="2" spans="1:8">
      <c r="A2" s="5"/>
      <c r="B2" s="6"/>
      <c r="C2" s="7"/>
      <c r="D2" s="7"/>
      <c r="E2" s="106"/>
      <c r="F2" s="14"/>
    </row>
    <row r="3" spans="1:8">
      <c r="A3" s="30" t="s">
        <v>78</v>
      </c>
      <c r="B3" s="30" t="s">
        <v>167</v>
      </c>
      <c r="C3" s="30"/>
      <c r="D3" s="30"/>
      <c r="E3" s="113"/>
      <c r="F3" s="30"/>
    </row>
    <row r="4" spans="1:8">
      <c r="A4" s="5"/>
      <c r="B4" s="6"/>
      <c r="C4" s="7"/>
      <c r="D4" s="7"/>
      <c r="E4" s="106"/>
      <c r="F4" s="14"/>
    </row>
    <row r="5" spans="1:8" s="26" customFormat="1" ht="10.199999999999999">
      <c r="A5" s="31" t="s">
        <v>168</v>
      </c>
      <c r="B5" s="32" t="s">
        <v>169</v>
      </c>
      <c r="C5" s="32"/>
      <c r="D5" s="33"/>
      <c r="E5" s="114"/>
      <c r="F5" s="34"/>
    </row>
    <row r="6" spans="1:8" s="26" customFormat="1" ht="10.199999999999999">
      <c r="A6" s="35"/>
      <c r="B6" s="36"/>
      <c r="C6" s="36"/>
      <c r="D6" s="37"/>
      <c r="E6" s="115"/>
      <c r="F6" s="39"/>
    </row>
    <row r="7" spans="1:8" s="26" customFormat="1" ht="20.399999999999999">
      <c r="A7" s="40" t="s">
        <v>170</v>
      </c>
      <c r="B7" s="41" t="s">
        <v>171</v>
      </c>
      <c r="C7" s="42"/>
      <c r="D7" s="43"/>
      <c r="E7" s="115"/>
      <c r="F7" s="38"/>
    </row>
    <row r="8" spans="1:8" s="26" customFormat="1" ht="20.399999999999999">
      <c r="A8" s="40"/>
      <c r="B8" s="44" t="s">
        <v>172</v>
      </c>
      <c r="C8" s="36"/>
      <c r="D8" s="37"/>
      <c r="E8" s="116"/>
      <c r="F8" s="39"/>
    </row>
    <row r="9" spans="1:8" s="26" customFormat="1" ht="10.199999999999999">
      <c r="A9" s="40"/>
      <c r="B9" s="44" t="s">
        <v>173</v>
      </c>
      <c r="C9" s="36"/>
      <c r="D9" s="37"/>
      <c r="E9" s="115"/>
      <c r="F9" s="39"/>
    </row>
    <row r="10" spans="1:8" s="26" customFormat="1" ht="10.199999999999999">
      <c r="A10" s="40"/>
      <c r="B10" s="44" t="s">
        <v>174</v>
      </c>
      <c r="C10" s="36"/>
      <c r="D10" s="37"/>
      <c r="E10" s="115"/>
      <c r="F10" s="39"/>
      <c r="H10" s="45"/>
    </row>
    <row r="11" spans="1:8" s="26" customFormat="1" ht="10.199999999999999">
      <c r="A11" s="40"/>
      <c r="B11" s="44" t="s">
        <v>175</v>
      </c>
      <c r="C11" s="36"/>
      <c r="D11" s="37"/>
      <c r="E11" s="115"/>
      <c r="F11" s="39"/>
      <c r="H11" s="45"/>
    </row>
    <row r="12" spans="1:8" s="26" customFormat="1" ht="40.799999999999997">
      <c r="A12" s="46"/>
      <c r="B12" s="47" t="s">
        <v>176</v>
      </c>
      <c r="C12" s="48" t="s">
        <v>116</v>
      </c>
      <c r="D12" s="49">
        <v>1</v>
      </c>
      <c r="E12" s="117"/>
      <c r="F12" s="50">
        <f>E12*D12</f>
        <v>0</v>
      </c>
    </row>
    <row r="13" spans="1:8" s="26" customFormat="1" ht="10.199999999999999">
      <c r="A13" s="35"/>
      <c r="B13" s="36"/>
      <c r="C13" s="36"/>
      <c r="D13" s="37"/>
      <c r="E13" s="115"/>
      <c r="F13" s="39"/>
    </row>
    <row r="14" spans="1:8" s="26" customFormat="1" ht="20.399999999999999">
      <c r="A14" s="40" t="s">
        <v>177</v>
      </c>
      <c r="B14" s="41" t="s">
        <v>178</v>
      </c>
      <c r="C14" s="42"/>
      <c r="D14" s="43"/>
      <c r="E14" s="115"/>
      <c r="F14" s="38"/>
    </row>
    <row r="15" spans="1:8" s="26" customFormat="1" ht="10.199999999999999">
      <c r="A15" s="40"/>
      <c r="B15" s="44" t="s">
        <v>179</v>
      </c>
      <c r="C15" s="36"/>
      <c r="D15" s="37"/>
      <c r="E15" s="115"/>
      <c r="F15" s="39"/>
    </row>
    <row r="16" spans="1:8" s="26" customFormat="1" ht="60" customHeight="1">
      <c r="A16" s="46"/>
      <c r="B16" s="47" t="s">
        <v>176</v>
      </c>
      <c r="C16" s="48" t="s">
        <v>116</v>
      </c>
      <c r="D16" s="49">
        <v>1</v>
      </c>
      <c r="E16" s="117"/>
      <c r="F16" s="50">
        <f>E16*D16</f>
        <v>0</v>
      </c>
    </row>
    <row r="17" spans="1:6" s="26" customFormat="1" ht="10.199999999999999">
      <c r="A17" s="51"/>
      <c r="B17" s="44"/>
      <c r="C17" s="52"/>
      <c r="D17" s="53"/>
      <c r="E17" s="118"/>
      <c r="F17" s="54"/>
    </row>
    <row r="18" spans="1:6" s="26" customFormat="1" ht="10.199999999999999">
      <c r="A18" s="55" t="s">
        <v>168</v>
      </c>
      <c r="B18" s="56" t="s">
        <v>180</v>
      </c>
      <c r="C18" s="57"/>
      <c r="D18" s="57"/>
      <c r="E18" s="119"/>
      <c r="F18" s="58">
        <f>SUM(F8:F17)</f>
        <v>0</v>
      </c>
    </row>
    <row r="19" spans="1:6" s="26" customFormat="1" ht="10.199999999999999">
      <c r="A19" s="59"/>
      <c r="B19" s="60"/>
      <c r="C19" s="61"/>
      <c r="D19" s="62"/>
      <c r="E19" s="120"/>
      <c r="F19" s="63"/>
    </row>
    <row r="20" spans="1:6" s="26" customFormat="1" ht="10.199999999999999">
      <c r="A20" s="31" t="s">
        <v>181</v>
      </c>
      <c r="B20" s="32" t="s">
        <v>182</v>
      </c>
      <c r="C20" s="32"/>
      <c r="D20" s="33"/>
      <c r="E20" s="114"/>
      <c r="F20" s="34"/>
    </row>
    <row r="21" spans="1:6" s="26" customFormat="1" ht="10.199999999999999">
      <c r="A21" s="35"/>
      <c r="B21" s="36"/>
      <c r="C21" s="36"/>
      <c r="D21" s="37"/>
      <c r="E21" s="115"/>
      <c r="F21" s="39"/>
    </row>
    <row r="22" spans="1:6" s="26" customFormat="1" ht="30.6">
      <c r="A22" s="46" t="s">
        <v>183</v>
      </c>
      <c r="B22" s="64" t="s">
        <v>184</v>
      </c>
      <c r="C22" s="48" t="s">
        <v>52</v>
      </c>
      <c r="D22" s="49">
        <v>16</v>
      </c>
      <c r="E22" s="117"/>
      <c r="F22" s="50">
        <f t="shared" ref="F22:F26" si="0">E22*D22</f>
        <v>0</v>
      </c>
    </row>
    <row r="23" spans="1:6" s="26" customFormat="1" ht="10.199999999999999">
      <c r="A23" s="35"/>
      <c r="B23" s="41"/>
      <c r="C23" s="52"/>
      <c r="D23" s="53"/>
      <c r="E23" s="118"/>
      <c r="F23" s="54"/>
    </row>
    <row r="24" spans="1:6" s="26" customFormat="1" ht="36" customHeight="1">
      <c r="A24" s="46" t="s">
        <v>185</v>
      </c>
      <c r="B24" s="64" t="s">
        <v>186</v>
      </c>
      <c r="C24" s="48" t="s">
        <v>120</v>
      </c>
      <c r="D24" s="49">
        <v>45</v>
      </c>
      <c r="E24" s="117"/>
      <c r="F24" s="50">
        <f t="shared" si="0"/>
        <v>0</v>
      </c>
    </row>
    <row r="25" spans="1:6" s="26" customFormat="1" ht="10.199999999999999">
      <c r="A25" s="35"/>
      <c r="B25" s="41"/>
      <c r="C25" s="52"/>
      <c r="D25" s="53"/>
      <c r="E25" s="118"/>
      <c r="F25" s="54"/>
    </row>
    <row r="26" spans="1:6" s="26" customFormat="1" ht="34.049999999999997" customHeight="1">
      <c r="A26" s="46" t="s">
        <v>187</v>
      </c>
      <c r="B26" s="64" t="s">
        <v>188</v>
      </c>
      <c r="C26" s="48" t="s">
        <v>120</v>
      </c>
      <c r="D26" s="49">
        <v>30</v>
      </c>
      <c r="E26" s="117"/>
      <c r="F26" s="50">
        <f t="shared" si="0"/>
        <v>0</v>
      </c>
    </row>
    <row r="27" spans="1:6" s="26" customFormat="1" ht="10.199999999999999">
      <c r="A27" s="35"/>
      <c r="B27" s="41"/>
      <c r="C27" s="52"/>
      <c r="D27" s="53"/>
      <c r="E27" s="118"/>
      <c r="F27" s="54"/>
    </row>
    <row r="28" spans="1:6" s="26" customFormat="1" ht="36" customHeight="1">
      <c r="A28" s="46" t="s">
        <v>189</v>
      </c>
      <c r="B28" s="64" t="s">
        <v>190</v>
      </c>
      <c r="C28" s="48" t="s">
        <v>120</v>
      </c>
      <c r="D28" s="49">
        <v>80</v>
      </c>
      <c r="E28" s="117"/>
      <c r="F28" s="50">
        <f t="shared" ref="F28:F32" si="1">E28*D28</f>
        <v>0</v>
      </c>
    </row>
    <row r="29" spans="1:6" s="26" customFormat="1" ht="10.199999999999999">
      <c r="A29" s="35"/>
      <c r="B29" s="41"/>
      <c r="C29" s="52"/>
      <c r="D29" s="53"/>
      <c r="E29" s="118"/>
      <c r="F29" s="54"/>
    </row>
    <row r="30" spans="1:6" s="26" customFormat="1" ht="13.95" customHeight="1">
      <c r="A30" s="46" t="s">
        <v>191</v>
      </c>
      <c r="B30" s="64" t="s">
        <v>192</v>
      </c>
      <c r="C30" s="48" t="s">
        <v>120</v>
      </c>
      <c r="D30" s="49">
        <v>5</v>
      </c>
      <c r="E30" s="117"/>
      <c r="F30" s="50">
        <f t="shared" si="1"/>
        <v>0</v>
      </c>
    </row>
    <row r="31" spans="1:6" s="26" customFormat="1" ht="10.199999999999999">
      <c r="A31" s="35"/>
      <c r="B31" s="41"/>
      <c r="C31" s="52"/>
      <c r="D31" s="53"/>
      <c r="E31" s="118"/>
      <c r="F31" s="54"/>
    </row>
    <row r="32" spans="1:6" s="26" customFormat="1" ht="24" customHeight="1">
      <c r="A32" s="46" t="s">
        <v>193</v>
      </c>
      <c r="B32" s="64" t="s">
        <v>194</v>
      </c>
      <c r="C32" s="48" t="s">
        <v>120</v>
      </c>
      <c r="D32" s="49">
        <v>10</v>
      </c>
      <c r="E32" s="117"/>
      <c r="F32" s="50">
        <f t="shared" si="1"/>
        <v>0</v>
      </c>
    </row>
    <row r="33" spans="1:8" s="26" customFormat="1" ht="10.199999999999999">
      <c r="A33" s="35"/>
      <c r="B33" s="41"/>
      <c r="C33" s="52"/>
      <c r="D33" s="53"/>
      <c r="E33" s="118"/>
      <c r="F33" s="54"/>
    </row>
    <row r="34" spans="1:8" s="26" customFormat="1" ht="25.05" customHeight="1">
      <c r="A34" s="46" t="s">
        <v>195</v>
      </c>
      <c r="B34" s="64" t="s">
        <v>196</v>
      </c>
      <c r="C34" s="48" t="s">
        <v>120</v>
      </c>
      <c r="D34" s="49">
        <v>70</v>
      </c>
      <c r="E34" s="117"/>
      <c r="F34" s="50">
        <f t="shared" ref="F34:F38" si="2">E34*D34</f>
        <v>0</v>
      </c>
    </row>
    <row r="35" spans="1:8" s="26" customFormat="1" ht="10.199999999999999">
      <c r="A35" s="35"/>
      <c r="B35" s="41"/>
      <c r="C35" s="52"/>
      <c r="D35" s="53"/>
      <c r="E35" s="118"/>
      <c r="F35" s="54"/>
    </row>
    <row r="36" spans="1:8" s="26" customFormat="1" ht="13.05" customHeight="1">
      <c r="A36" s="46" t="s">
        <v>197</v>
      </c>
      <c r="B36" s="64" t="s">
        <v>198</v>
      </c>
      <c r="C36" s="48" t="s">
        <v>116</v>
      </c>
      <c r="D36" s="49">
        <v>1</v>
      </c>
      <c r="E36" s="117"/>
      <c r="F36" s="50">
        <f t="shared" si="2"/>
        <v>0</v>
      </c>
    </row>
    <row r="37" spans="1:8" s="26" customFormat="1" ht="10.199999999999999">
      <c r="A37" s="35"/>
      <c r="B37" s="41"/>
      <c r="C37" s="52"/>
      <c r="D37" s="53"/>
      <c r="E37" s="118"/>
      <c r="F37" s="54"/>
    </row>
    <row r="38" spans="1:8" s="26" customFormat="1" ht="37.049999999999997" customHeight="1">
      <c r="A38" s="46" t="s">
        <v>199</v>
      </c>
      <c r="B38" s="64" t="s">
        <v>200</v>
      </c>
      <c r="C38" s="48" t="s">
        <v>116</v>
      </c>
      <c r="D38" s="49">
        <v>1</v>
      </c>
      <c r="E38" s="117"/>
      <c r="F38" s="50">
        <f t="shared" si="2"/>
        <v>0</v>
      </c>
    </row>
    <row r="39" spans="1:8" s="26" customFormat="1" ht="10.199999999999999">
      <c r="A39" s="40"/>
      <c r="B39" s="41"/>
      <c r="C39" s="52"/>
      <c r="D39" s="53"/>
      <c r="E39" s="118"/>
      <c r="F39" s="54"/>
    </row>
    <row r="40" spans="1:8" s="26" customFormat="1" ht="10.199999999999999">
      <c r="A40" s="55" t="s">
        <v>181</v>
      </c>
      <c r="B40" s="56" t="s">
        <v>201</v>
      </c>
      <c r="C40" s="57"/>
      <c r="D40" s="57"/>
      <c r="E40" s="119"/>
      <c r="F40" s="58">
        <f>SUM(F22:F39)</f>
        <v>0</v>
      </c>
    </row>
    <row r="41" spans="1:8" s="26" customFormat="1" ht="10.199999999999999">
      <c r="A41" s="59"/>
      <c r="B41" s="60"/>
      <c r="C41" s="61"/>
      <c r="D41" s="62"/>
      <c r="E41" s="120"/>
      <c r="F41" s="63"/>
    </row>
    <row r="42" spans="1:8" s="27" customFormat="1">
      <c r="A42" s="59"/>
      <c r="B42" s="60"/>
      <c r="C42" s="61"/>
      <c r="D42" s="62"/>
      <c r="E42" s="120"/>
      <c r="F42" s="63"/>
      <c r="H42" s="65"/>
    </row>
    <row r="43" spans="1:8" s="27" customFormat="1">
      <c r="A43" s="59"/>
      <c r="B43" s="60"/>
      <c r="C43" s="61"/>
      <c r="D43" s="62"/>
      <c r="E43" s="120"/>
      <c r="F43" s="63"/>
      <c r="H43" s="65"/>
    </row>
    <row r="44" spans="1:8" s="27" customFormat="1">
      <c r="A44" s="59"/>
      <c r="B44" s="60"/>
      <c r="C44" s="61"/>
      <c r="D44" s="62"/>
      <c r="E44" s="120"/>
      <c r="F44" s="63"/>
      <c r="H44" s="65"/>
    </row>
    <row r="45" spans="1:8" s="27" customFormat="1">
      <c r="A45" s="59"/>
      <c r="B45" s="60"/>
      <c r="C45" s="61"/>
      <c r="D45" s="62"/>
      <c r="E45" s="120"/>
      <c r="F45" s="63"/>
      <c r="H45" s="65"/>
    </row>
    <row r="46" spans="1:8" s="27" customFormat="1">
      <c r="A46" s="59"/>
      <c r="B46" s="60"/>
      <c r="C46" s="61"/>
      <c r="D46" s="62"/>
      <c r="E46" s="120"/>
      <c r="F46" s="63"/>
      <c r="H46" s="65"/>
    </row>
    <row r="47" spans="1:8" s="27" customFormat="1">
      <c r="A47" s="59"/>
      <c r="B47" s="60"/>
      <c r="C47" s="61"/>
      <c r="D47" s="62"/>
      <c r="E47" s="120"/>
      <c r="F47" s="63"/>
      <c r="H47" s="65"/>
    </row>
    <row r="48" spans="1:8" s="27" customFormat="1">
      <c r="A48" s="59"/>
      <c r="B48" s="60"/>
      <c r="C48" s="61"/>
      <c r="D48" s="62"/>
      <c r="E48" s="120"/>
      <c r="F48" s="63"/>
      <c r="H48" s="65"/>
    </row>
    <row r="49" spans="1:8" s="27" customFormat="1">
      <c r="A49" s="59"/>
      <c r="B49" s="60"/>
      <c r="C49" s="61"/>
      <c r="D49" s="62"/>
      <c r="E49" s="120"/>
      <c r="F49" s="63"/>
      <c r="H49" s="65"/>
    </row>
    <row r="50" spans="1:8" s="26" customFormat="1">
      <c r="A50" s="59"/>
      <c r="B50" s="60"/>
      <c r="C50" s="61"/>
      <c r="D50" s="62"/>
      <c r="E50" s="120"/>
      <c r="F50" s="63"/>
      <c r="H50" s="66"/>
    </row>
    <row r="51" spans="1:8" s="26" customFormat="1">
      <c r="A51" s="59"/>
      <c r="B51" s="60"/>
      <c r="C51" s="61"/>
      <c r="D51" s="62"/>
      <c r="E51" s="120"/>
      <c r="F51" s="63"/>
      <c r="H51" s="66"/>
    </row>
    <row r="52" spans="1:8" s="26" customFormat="1">
      <c r="A52" s="67" t="s">
        <v>78</v>
      </c>
      <c r="B52" s="30" t="s">
        <v>202</v>
      </c>
      <c r="C52" s="68"/>
      <c r="D52" s="68"/>
      <c r="E52" s="121"/>
      <c r="F52" s="69"/>
      <c r="H52" s="66"/>
    </row>
    <row r="53" spans="1:8" s="26" customFormat="1">
      <c r="A53" s="59"/>
      <c r="B53" s="60"/>
      <c r="C53" s="61"/>
      <c r="D53" s="62"/>
      <c r="E53" s="120"/>
      <c r="F53" s="63"/>
      <c r="H53" s="66"/>
    </row>
    <row r="54" spans="1:8" s="26" customFormat="1">
      <c r="A54" s="31" t="s">
        <v>203</v>
      </c>
      <c r="B54" s="32" t="s">
        <v>169</v>
      </c>
      <c r="C54" s="32"/>
      <c r="D54" s="33"/>
      <c r="E54" s="114"/>
      <c r="F54" s="34">
        <f>F18</f>
        <v>0</v>
      </c>
      <c r="H54" s="66"/>
    </row>
    <row r="55" spans="1:8" s="26" customFormat="1">
      <c r="A55" s="59"/>
      <c r="B55" s="60"/>
      <c r="C55" s="61"/>
      <c r="D55" s="62"/>
      <c r="E55" s="120"/>
      <c r="F55" s="63"/>
      <c r="H55" s="66"/>
    </row>
    <row r="56" spans="1:8" s="26" customFormat="1">
      <c r="A56" s="31" t="s">
        <v>204</v>
      </c>
      <c r="B56" s="32" t="s">
        <v>182</v>
      </c>
      <c r="C56" s="32"/>
      <c r="D56" s="33"/>
      <c r="E56" s="114"/>
      <c r="F56" s="34">
        <f>F40</f>
        <v>0</v>
      </c>
      <c r="H56" s="66"/>
    </row>
    <row r="57" spans="1:8" s="26" customFormat="1">
      <c r="A57" s="59"/>
      <c r="B57" s="60"/>
      <c r="C57" s="61"/>
      <c r="D57" s="62"/>
      <c r="E57" s="120"/>
      <c r="F57" s="63"/>
      <c r="H57" s="66"/>
    </row>
    <row r="58" spans="1:8" s="26" customFormat="1">
      <c r="A58" s="59"/>
      <c r="B58" s="60"/>
      <c r="C58" s="61"/>
      <c r="D58" s="62"/>
      <c r="E58" s="120"/>
      <c r="F58" s="63"/>
      <c r="H58" s="66"/>
    </row>
    <row r="59" spans="1:8" s="26" customFormat="1">
      <c r="A59" s="59"/>
      <c r="B59" s="60"/>
      <c r="C59" s="61"/>
      <c r="D59" s="62"/>
      <c r="E59" s="120"/>
      <c r="F59" s="63"/>
      <c r="H59" s="66"/>
    </row>
    <row r="60" spans="1:8" s="26" customFormat="1">
      <c r="A60" s="70" t="s">
        <v>78</v>
      </c>
      <c r="B60" s="30" t="s">
        <v>205</v>
      </c>
      <c r="C60" s="68"/>
      <c r="D60" s="68"/>
      <c r="E60" s="121"/>
      <c r="F60" s="71">
        <f>SUM(F54:F58)</f>
        <v>0</v>
      </c>
      <c r="H60" s="66"/>
    </row>
    <row r="61" spans="1:8">
      <c r="A61" s="5"/>
    </row>
    <row r="62" spans="1:8">
      <c r="A62" s="5"/>
    </row>
    <row r="63" spans="1:8">
      <c r="A63" s="5"/>
    </row>
    <row r="64" spans="1:8">
      <c r="A64" s="5"/>
    </row>
    <row r="65" spans="1:1">
      <c r="A65" s="5"/>
    </row>
    <row r="66" spans="1:1">
      <c r="A66" s="5"/>
    </row>
    <row r="67" spans="1:1">
      <c r="A67" s="5"/>
    </row>
  </sheetData>
  <sheetProtection algorithmName="SHA-512" hashValue="a5niZJfkYbZ6UvpVRluhEnmUlP30+BUaE1PrZprutWfdayjc8e6oXkPGGbnzalamts4kI/UW9vnScLQc9chMdA==" saltValue="bc8Nz2iSlkqVpSp4d3Sx9g==" spinCount="100000" sheet="1" objects="1" scenarios="1"/>
  <pageMargins left="0.59027777777777801" right="0.39305555555555599" top="0.39305555555555599" bottom="0.78680555555555598" header="0.5" footer="0.5"/>
  <pageSetup paperSize="9" scale="96" orientation="portrait" r:id="rId1"/>
  <headerFooter scaleWithDoc="0" alignWithMargins="0">
    <oddFooter>&amp;C&amp;8&amp;K01+035ELEKTROTEHNIČKE INSTALACIJE&amp;R&amp;P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6"/>
  <sheetViews>
    <sheetView view="pageBreakPreview" zoomScale="70" zoomScaleNormal="100" zoomScaleSheetLayoutView="70" workbookViewId="0">
      <selection sqref="A1:XFD1048576"/>
    </sheetView>
  </sheetViews>
  <sheetFormatPr defaultColWidth="9.109375" defaultRowHeight="13.2"/>
  <cols>
    <col min="1" max="1" width="3.44140625" customWidth="1"/>
    <col min="2" max="2" width="40.5546875" customWidth="1"/>
    <col min="6" max="6" width="15.5546875" customWidth="1"/>
  </cols>
  <sheetData>
    <row r="2" spans="1:11">
      <c r="A2" s="1"/>
      <c r="B2" s="1" t="s">
        <v>206</v>
      </c>
      <c r="C2" s="2"/>
      <c r="D2" s="3"/>
      <c r="E2" s="4"/>
      <c r="F2" s="4"/>
    </row>
    <row r="3" spans="1:11">
      <c r="A3" s="5"/>
      <c r="B3" s="6"/>
      <c r="C3" s="7"/>
      <c r="D3" s="8"/>
      <c r="E3" s="9"/>
      <c r="F3" s="9"/>
    </row>
    <row r="4" spans="1:11">
      <c r="A4" s="5" t="s">
        <v>27</v>
      </c>
      <c r="B4" s="10" t="s">
        <v>28</v>
      </c>
      <c r="C4" s="7"/>
      <c r="D4" s="8"/>
      <c r="E4" s="9"/>
      <c r="F4" s="9">
        <f>HLAĐENJE_VRF!F139</f>
        <v>0</v>
      </c>
    </row>
    <row r="5" spans="1:11">
      <c r="A5" s="5" t="s">
        <v>53</v>
      </c>
      <c r="B5" s="10" t="s">
        <v>157</v>
      </c>
      <c r="C5" s="7"/>
      <c r="D5" s="8"/>
      <c r="E5" s="9"/>
      <c r="F5" s="9">
        <f>'G-O RADOVI'!F21</f>
        <v>0</v>
      </c>
    </row>
    <row r="6" spans="1:11">
      <c r="A6" s="5" t="s">
        <v>78</v>
      </c>
      <c r="B6" s="10" t="s">
        <v>207</v>
      </c>
      <c r="C6" s="7"/>
      <c r="D6" s="8"/>
      <c r="E6" s="9"/>
      <c r="F6" s="9">
        <f>ELEKTRO!F60</f>
        <v>0</v>
      </c>
    </row>
    <row r="7" spans="1:11">
      <c r="A7" s="5"/>
      <c r="B7" s="6"/>
      <c r="C7" s="7"/>
      <c r="D7" s="8"/>
      <c r="E7" s="9"/>
      <c r="F7" s="9"/>
    </row>
    <row r="8" spans="1:11">
      <c r="A8" s="1"/>
      <c r="B8" s="1" t="s">
        <v>208</v>
      </c>
      <c r="C8" s="2"/>
      <c r="D8" s="3"/>
      <c r="E8" s="4"/>
      <c r="F8" s="11">
        <f>SUM(F4:F6)</f>
        <v>0</v>
      </c>
    </row>
    <row r="9" spans="1:11">
      <c r="A9" s="12"/>
      <c r="B9" s="12"/>
      <c r="C9" s="13"/>
      <c r="D9" s="7"/>
      <c r="E9" s="14"/>
      <c r="F9" s="14"/>
    </row>
    <row r="10" spans="1:11">
      <c r="A10" s="12"/>
      <c r="B10" s="12" t="s">
        <v>209</v>
      </c>
      <c r="C10" s="13"/>
      <c r="D10" s="7"/>
      <c r="E10" s="14"/>
      <c r="F10" s="14"/>
    </row>
    <row r="11" spans="1:11">
      <c r="A11" s="12"/>
      <c r="B11" s="12"/>
      <c r="C11" s="15"/>
      <c r="D11" s="16"/>
      <c r="E11" s="17"/>
      <c r="F11" s="17"/>
    </row>
    <row r="12" spans="1:11">
      <c r="A12" s="5"/>
      <c r="B12" s="18" t="s">
        <v>210</v>
      </c>
      <c r="C12" s="19"/>
      <c r="D12" s="20"/>
      <c r="E12" s="21"/>
      <c r="F12" s="22"/>
    </row>
    <row r="13" spans="1:11" ht="34.200000000000003" customHeight="1">
      <c r="A13" s="23"/>
      <c r="B13" s="103" t="s">
        <v>211</v>
      </c>
      <c r="C13" s="103"/>
      <c r="D13" s="103"/>
      <c r="E13" s="103"/>
      <c r="F13" s="103"/>
      <c r="G13" s="23"/>
      <c r="H13" s="23"/>
      <c r="I13" s="23"/>
      <c r="J13" s="23"/>
    </row>
    <row r="14" spans="1:11">
      <c r="A14" s="23"/>
      <c r="B14" s="103" t="s">
        <v>212</v>
      </c>
      <c r="C14" s="103"/>
      <c r="D14" s="103"/>
      <c r="E14" s="103"/>
      <c r="F14" s="103"/>
      <c r="G14" s="23"/>
      <c r="H14" s="23"/>
      <c r="I14" s="23"/>
      <c r="J14" s="23"/>
    </row>
    <row r="15" spans="1:11" ht="42" customHeight="1">
      <c r="A15" s="23"/>
      <c r="B15" s="103" t="s">
        <v>213</v>
      </c>
      <c r="C15" s="103"/>
      <c r="D15" s="103"/>
      <c r="E15" s="103"/>
      <c r="F15" s="103"/>
      <c r="G15" s="23"/>
      <c r="H15" s="23"/>
      <c r="I15" s="23"/>
      <c r="J15" s="23"/>
      <c r="K15" s="25"/>
    </row>
    <row r="16" spans="1:11" ht="15" customHeight="1">
      <c r="A16" s="23"/>
      <c r="B16" s="103" t="s">
        <v>214</v>
      </c>
      <c r="C16" s="103"/>
      <c r="D16" s="103"/>
      <c r="E16" s="103"/>
      <c r="F16" s="103"/>
      <c r="G16" s="23"/>
      <c r="H16" s="23"/>
      <c r="I16" s="23"/>
      <c r="J16" s="23"/>
    </row>
    <row r="17" spans="1:10">
      <c r="A17" s="23"/>
      <c r="B17" s="103" t="s">
        <v>215</v>
      </c>
      <c r="C17" s="103"/>
      <c r="D17" s="103"/>
      <c r="E17" s="103"/>
      <c r="F17" s="103"/>
      <c r="G17" s="23"/>
      <c r="H17" s="23"/>
      <c r="I17" s="23"/>
      <c r="J17" s="23"/>
    </row>
    <row r="18" spans="1:10" ht="30" customHeight="1">
      <c r="A18" s="23"/>
      <c r="B18" s="103" t="s">
        <v>216</v>
      </c>
      <c r="C18" s="103"/>
      <c r="D18" s="103"/>
      <c r="E18" s="103"/>
      <c r="F18" s="103"/>
      <c r="G18" s="23"/>
      <c r="H18" s="23"/>
      <c r="I18" s="23"/>
      <c r="J18" s="23"/>
    </row>
    <row r="19" spans="1:10">
      <c r="A19" s="23"/>
      <c r="B19" s="103" t="s">
        <v>217</v>
      </c>
      <c r="C19" s="103"/>
      <c r="D19" s="103"/>
      <c r="E19" s="103"/>
      <c r="F19" s="103"/>
      <c r="G19" s="23"/>
      <c r="H19" s="23"/>
      <c r="I19" s="23"/>
      <c r="J19" s="23"/>
    </row>
    <row r="20" spans="1:10">
      <c r="A20" s="23"/>
      <c r="B20" s="24" t="s">
        <v>218</v>
      </c>
      <c r="C20" s="23"/>
      <c r="D20" s="23"/>
      <c r="E20" s="23"/>
      <c r="F20" s="23"/>
      <c r="G20" s="23"/>
      <c r="H20" s="23"/>
      <c r="I20" s="23"/>
      <c r="J20" s="23"/>
    </row>
    <row r="21" spans="1:10">
      <c r="A21" s="23"/>
      <c r="B21" s="24" t="s">
        <v>219</v>
      </c>
      <c r="C21" s="23"/>
      <c r="D21" s="23"/>
      <c r="E21" s="23"/>
      <c r="F21" s="23"/>
      <c r="G21" s="23"/>
      <c r="H21" s="23"/>
      <c r="I21" s="23"/>
      <c r="J21" s="23"/>
    </row>
    <row r="22" spans="1:10">
      <c r="A22" s="23"/>
      <c r="B22" s="24" t="s">
        <v>220</v>
      </c>
      <c r="C22" s="23"/>
      <c r="D22" s="23"/>
      <c r="E22" s="23"/>
      <c r="F22" s="23"/>
      <c r="G22" s="23"/>
      <c r="H22" s="23"/>
      <c r="I22" s="23"/>
      <c r="J22" s="23"/>
    </row>
    <row r="23" spans="1:10" ht="40.049999999999997" customHeight="1">
      <c r="A23" s="23"/>
      <c r="B23" s="103" t="s">
        <v>221</v>
      </c>
      <c r="C23" s="103"/>
      <c r="D23" s="103"/>
      <c r="E23" s="103"/>
      <c r="F23" s="103"/>
      <c r="G23" s="23"/>
      <c r="H23" s="23"/>
      <c r="I23" s="23"/>
      <c r="J23" s="23"/>
    </row>
    <row r="24" spans="1:10">
      <c r="A24" s="23"/>
      <c r="B24" s="23"/>
      <c r="C24" s="23"/>
      <c r="D24" s="23"/>
      <c r="E24" s="23"/>
      <c r="F24" s="23"/>
      <c r="G24" s="23"/>
      <c r="H24" s="23"/>
      <c r="I24" s="23"/>
      <c r="J24" s="23"/>
    </row>
    <row r="25" spans="1:10" ht="355.95" customHeight="1">
      <c r="A25" s="23"/>
      <c r="B25" s="103" t="s">
        <v>222</v>
      </c>
      <c r="C25" s="103"/>
      <c r="D25" s="103"/>
      <c r="E25" s="103"/>
      <c r="F25" s="103"/>
      <c r="G25" s="23"/>
      <c r="H25" s="23"/>
      <c r="I25" s="23"/>
      <c r="J25" s="23"/>
    </row>
    <row r="26" spans="1:10" ht="32.4" customHeight="1">
      <c r="A26" s="23"/>
      <c r="B26" s="104" t="s">
        <v>223</v>
      </c>
      <c r="C26" s="104"/>
      <c r="D26" s="104"/>
      <c r="E26" s="104"/>
      <c r="F26" s="104"/>
    </row>
  </sheetData>
  <sheetProtection algorithmName="SHA-512" hashValue="4cylL3aFUXqdN/kjCXZ8YONwPfKHCaVY42PzT1kZfT1qCqWHYDnSMUuxxlbzS4s8+D43x7gWrOMjXXBq4yUblw==" saltValue="jtlubaA5miui2of1/GlpOw==" spinCount="100000" sheet="1" objects="1" scenarios="1"/>
  <mergeCells count="10">
    <mergeCell ref="B18:F18"/>
    <mergeCell ref="B19:F19"/>
    <mergeCell ref="B23:F23"/>
    <mergeCell ref="B25:F25"/>
    <mergeCell ref="B26:F26"/>
    <mergeCell ref="B13:F13"/>
    <mergeCell ref="B14:F14"/>
    <mergeCell ref="B15:F15"/>
    <mergeCell ref="B16:F16"/>
    <mergeCell ref="B17:F17"/>
  </mergeCells>
  <pageMargins left="0.75" right="0.75" top="1" bottom="1" header="0.5" footer="0.5"/>
  <pageSetup paperSize="9" scale="85" orientation="portrait" r:id="rId1"/>
  <rowBreaks count="1" manualBreakCount="1">
    <brk id="2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8</vt:i4>
      </vt:variant>
    </vt:vector>
  </HeadingPairs>
  <TitlesOfParts>
    <vt:vector size="13" baseType="lpstr">
      <vt:lpstr>NASLOVNICA</vt:lpstr>
      <vt:lpstr>HLAĐENJE_VRF</vt:lpstr>
      <vt:lpstr>G-O RADOVI</vt:lpstr>
      <vt:lpstr>ELEKTRO</vt:lpstr>
      <vt:lpstr>REKAPITULACIJA</vt:lpstr>
      <vt:lpstr>ELEKTRO!Ispis_naslova</vt:lpstr>
      <vt:lpstr>'G-O RADOVI'!Ispis_naslova</vt:lpstr>
      <vt:lpstr>HLAĐENJE_VRF!Ispis_naslova</vt:lpstr>
      <vt:lpstr>ELEKTRO!Podrucje_ispisa</vt:lpstr>
      <vt:lpstr>'G-O RADOVI'!Podrucje_ispisa</vt:lpstr>
      <vt:lpstr>HLAĐENJE_VRF!Podrucje_ispisa</vt:lpstr>
      <vt:lpstr>NASLOVNICA!Podrucje_ispisa</vt:lpstr>
      <vt:lpstr>REKAPITULACIJA!Podrucje_ispisa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user</dc:creator>
  <cp:lastModifiedBy>Grad Pregrada</cp:lastModifiedBy>
  <cp:revision>1</cp:revision>
  <cp:lastPrinted>2025-03-21T13:37:20Z</cp:lastPrinted>
  <dcterms:created xsi:type="dcterms:W3CDTF">2015-10-03T16:09:00Z</dcterms:created>
  <dcterms:modified xsi:type="dcterms:W3CDTF">2025-03-21T13:39:59Z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1033-12.2.0.19307</vt:lpwstr>
  </property>
  <property fmtid="{D5CDD505-2E9C-101B-9397-08002B2CF9AE}" pid="3" name="ICV">
    <vt:lpwstr>CCD5059C7D1A4D2E91FBDA070AD2A9AC</vt:lpwstr>
  </property>
</Properties>
</file>