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showObjects="placeholders"/>
  <mc:AlternateContent xmlns:mc="http://schemas.openxmlformats.org/markup-compatibility/2006">
    <mc:Choice Requires="x15">
      <x15ac:absPath xmlns:x15ac="http://schemas.microsoft.com/office/spreadsheetml/2010/11/ac" url="C:\Users\Nikolina\Desktop\RODNA KUĆA JANKA LESKOVARA\"/>
    </mc:Choice>
  </mc:AlternateContent>
  <xr:revisionPtr revIDLastSave="0" documentId="13_ncr:1_{E7BFF8DC-F58A-4E6C-9464-80E9793E2F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uća Janka Leskovara" sheetId="20" r:id="rId1"/>
  </sheets>
  <definedNames>
    <definedName name="_xlnm.Print_Titles" localSheetId="0">'Kuća Janka Leskovara'!$2:$4</definedName>
    <definedName name="_xlnm.Print_Area" localSheetId="0">'Kuća Janka Leskovara'!$A$1:$K$77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20" l="1"/>
  <c r="K53" i="20"/>
  <c r="K51" i="20"/>
  <c r="K49" i="20"/>
  <c r="K47" i="20"/>
  <c r="K45" i="20"/>
  <c r="K42" i="20"/>
  <c r="K40" i="20"/>
  <c r="K38" i="20"/>
  <c r="J58" i="20" s="1"/>
  <c r="C46" i="20"/>
  <c r="B46" i="20"/>
  <c r="C41" i="20"/>
  <c r="B41" i="20"/>
  <c r="C40" i="20"/>
  <c r="B40" i="20"/>
  <c r="K10" i="20"/>
  <c r="C10" i="20"/>
  <c r="B10" i="20"/>
  <c r="C45" i="20"/>
  <c r="B45" i="20"/>
  <c r="B44" i="20"/>
  <c r="C44" i="20"/>
  <c r="B47" i="20"/>
  <c r="C47" i="20"/>
  <c r="B48" i="20"/>
  <c r="C48" i="20"/>
  <c r="B43" i="20"/>
  <c r="C43" i="20"/>
  <c r="B9" i="20"/>
  <c r="C9" i="20"/>
  <c r="B12" i="20"/>
  <c r="C12" i="20"/>
  <c r="K12" i="20"/>
  <c r="B39" i="20"/>
  <c r="C39" i="20"/>
  <c r="B42" i="20"/>
  <c r="C42" i="20"/>
  <c r="B49" i="20"/>
  <c r="C49" i="20"/>
  <c r="B50" i="20"/>
  <c r="C50" i="20"/>
  <c r="B51" i="20"/>
  <c r="C51" i="20"/>
  <c r="B52" i="20"/>
  <c r="C52" i="20"/>
  <c r="B53" i="20"/>
  <c r="C53" i="20"/>
  <c r="B54" i="20"/>
  <c r="C54" i="20"/>
  <c r="B55" i="20"/>
  <c r="C55" i="20"/>
  <c r="B56" i="20"/>
  <c r="C56" i="20"/>
  <c r="C38" i="20"/>
  <c r="B38" i="20"/>
  <c r="F68" i="20"/>
  <c r="C68" i="20"/>
  <c r="F66" i="20"/>
  <c r="C66" i="20"/>
  <c r="H58" i="20"/>
  <c r="H31" i="20"/>
  <c r="C29" i="20"/>
  <c r="B29" i="20"/>
  <c r="K28" i="20"/>
  <c r="C28" i="20"/>
  <c r="B28" i="20"/>
  <c r="C27" i="20"/>
  <c r="B27" i="20"/>
  <c r="K26" i="20"/>
  <c r="C26" i="20"/>
  <c r="B26" i="20"/>
  <c r="C25" i="20"/>
  <c r="B25" i="20"/>
  <c r="K24" i="20"/>
  <c r="C24" i="20"/>
  <c r="B24" i="20"/>
  <c r="C23" i="20"/>
  <c r="B23" i="20"/>
  <c r="K22" i="20"/>
  <c r="C22" i="20"/>
  <c r="B22" i="20"/>
  <c r="C21" i="20"/>
  <c r="B21" i="20"/>
  <c r="K20" i="20"/>
  <c r="C20" i="20"/>
  <c r="B20" i="20"/>
  <c r="C19" i="20"/>
  <c r="B19" i="20"/>
  <c r="K18" i="20"/>
  <c r="J31" i="20" s="1"/>
  <c r="C18" i="20"/>
  <c r="B18" i="20"/>
  <c r="C17" i="20"/>
  <c r="B17" i="20"/>
  <c r="C16" i="20"/>
  <c r="B16" i="20"/>
  <c r="K15" i="20"/>
  <c r="C15" i="20"/>
  <c r="B15" i="20"/>
  <c r="C14" i="20"/>
  <c r="B14" i="20"/>
  <c r="C13" i="20"/>
  <c r="B13" i="20"/>
  <c r="K8" i="20"/>
  <c r="C8" i="20"/>
  <c r="B8" i="20"/>
  <c r="J66" i="20" l="1"/>
  <c r="I72" i="20" s="1"/>
  <c r="J68" i="20"/>
  <c r="I74" i="20" l="1"/>
  <c r="I77" i="20" s="1"/>
</calcChain>
</file>

<file path=xl/sharedStrings.xml><?xml version="1.0" encoding="utf-8"?>
<sst xmlns="http://schemas.openxmlformats.org/spreadsheetml/2006/main" count="57" uniqueCount="39">
  <si>
    <t>kpl</t>
  </si>
  <si>
    <t>OPIS RADA</t>
  </si>
  <si>
    <t>Ukupno</t>
  </si>
  <si>
    <t>kom</t>
  </si>
  <si>
    <t>Red.br.</t>
  </si>
  <si>
    <t>Jed.mj.</t>
  </si>
  <si>
    <t>Kol.</t>
  </si>
  <si>
    <t>Jed.cij.</t>
  </si>
  <si>
    <t xml:space="preserve">UKUPNO STAVKA </t>
  </si>
  <si>
    <t>UKUPNO BEZ PDV-a:</t>
  </si>
  <si>
    <t>PDV:</t>
  </si>
  <si>
    <t>UKUPNO SA PDV-om:</t>
  </si>
  <si>
    <t>euro</t>
  </si>
  <si>
    <t>Lokacija: Valentinovo 9, Valentinovo, Pregrada, k.č. 951/2, k.o. Vrbanec</t>
  </si>
  <si>
    <t>MUZEOLOŠKO-MUZEOGRAFSKO RJEŠENJE STALNOG POSTAVA NA RAZINI IDEJNOG PROJEKTA</t>
  </si>
  <si>
    <t>A.</t>
  </si>
  <si>
    <t>Razrada scenarija korištenja prostora sa situacijom koja prikazuje funkcionalne i organizacijske sheme prostora</t>
  </si>
  <si>
    <t xml:space="preserve">Definiranje najprikladnijeg načina prezentacije odabrane građe s obzirom na tematski slijed i željeno kretanje posjetitelja, namjenski projektiranih elemenata postava (vitrine, postamenti…) te funkcije teksta, rasvjete i multimedije </t>
  </si>
  <si>
    <t>Izrada opisa tehničkih, estetskih i fukcionalnih karakteristika predloženog rješenja</t>
  </si>
  <si>
    <t>Prezentacija koncepta u obliku skica i aproksimativnih vizualizacija (2D i 3D)</t>
  </si>
  <si>
    <t>Idejna prezentacija koncepta i osnovnih vizualnih smjernica identiteta postava</t>
  </si>
  <si>
    <t>Koncept vizualnog oblikovanja postava</t>
  </si>
  <si>
    <t xml:space="preserve">Idejni projekt grafike unutar izložbenih cjelina, uvodnih legendi, predmetnih legendi, primjer grafičke obrade vizualnih materijala itd. </t>
  </si>
  <si>
    <t>Definiranje vizualnog standarda za moguće interaktivne aplikacije</t>
  </si>
  <si>
    <t>Iskaz procijenjenih troškova (preliminarni troškovnik)</t>
  </si>
  <si>
    <t>B.</t>
  </si>
  <si>
    <t xml:space="preserve">GLAVNO-IZVEDBENI PROJEKT MUZEOGRAFSKOG OPREMANJA STALNOG POSTAVA </t>
  </si>
  <si>
    <t xml:space="preserve">Detaljna razrada elemenata iz idejnog projekta s tehničkim opisom materijala, načinom montaže itd. </t>
  </si>
  <si>
    <t xml:space="preserve">3D i 2D vizualizacije svih interpretacijskih ploha </t>
  </si>
  <si>
    <t xml:space="preserve">Izrada tlocrtne dispozicije instalacija potrebnih za realizaciju rasvjete i multimedije </t>
  </si>
  <si>
    <t xml:space="preserve">Pisanje, lektura i prijevod interpretacijskih tekstova unutar postava ili multimedije </t>
  </si>
  <si>
    <t>Izrada scenarija  za produkciju multimedijskih (video i interaktivnih) sadržaja</t>
  </si>
  <si>
    <t>Izvedbeni projekt grafičkog dizajna</t>
  </si>
  <si>
    <t>Izvedbeni projekt multimedije</t>
  </si>
  <si>
    <t>Nadzor realizacije</t>
  </si>
  <si>
    <t>Izrada izvedbenog troškovnika</t>
  </si>
  <si>
    <t>REKAPITULACIJA STAVKI</t>
  </si>
  <si>
    <r>
      <t xml:space="preserve">Grafičko rješenje postava / signalizacije - </t>
    </r>
    <r>
      <rPr>
        <i/>
        <sz val="10"/>
        <color theme="1"/>
        <rFont val="Inder"/>
        <charset val="238"/>
      </rPr>
      <t xml:space="preserve">lettering </t>
    </r>
    <r>
      <rPr>
        <sz val="10"/>
        <color theme="1"/>
        <rFont val="Inder"/>
        <family val="2"/>
      </rPr>
      <t>izložbe</t>
    </r>
  </si>
  <si>
    <t>Usluga izrade muzeološko-muzeografskog rješenja stalnog postava na razini idejnog projekta i glavno-izvedbeni projekt muzeografskog opremanja stalnog postava rodne kuće Janka Leskovara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</si>
</sst>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  <charset val="238"/>
    </font>
    <font>
      <sz val="10"/>
      <color theme="1"/>
      <name val="Frutiger CE Light"/>
      <family val="2"/>
      <charset val="238"/>
    </font>
    <font>
      <b/>
      <sz val="14"/>
      <color theme="1"/>
      <name val="Frutiger CE Light"/>
      <family val="2"/>
    </font>
    <font>
      <b/>
      <sz val="12"/>
      <color theme="1"/>
      <name val="Inder"/>
      <family val="2"/>
    </font>
    <font>
      <b/>
      <sz val="10"/>
      <color theme="1"/>
      <name val="Inder"/>
      <family val="2"/>
    </font>
    <font>
      <sz val="12"/>
      <color theme="1"/>
      <name val="Inder"/>
      <family val="2"/>
    </font>
    <font>
      <sz val="10"/>
      <color theme="1"/>
      <name val="Inder"/>
      <family val="2"/>
    </font>
    <font>
      <b/>
      <sz val="14"/>
      <color theme="1"/>
      <name val="Inder"/>
      <family val="2"/>
    </font>
    <font>
      <b/>
      <sz val="10"/>
      <color theme="1"/>
      <name val="Inder"/>
      <charset val="238"/>
    </font>
    <font>
      <b/>
      <sz val="10"/>
      <color theme="1"/>
      <name val="Inder"/>
    </font>
    <font>
      <sz val="10"/>
      <name val="Arial"/>
      <family val="2"/>
    </font>
    <font>
      <sz val="10"/>
      <color theme="1"/>
      <name val="Inder"/>
    </font>
    <font>
      <sz val="10"/>
      <name val="Inder"/>
      <family val="2"/>
      <charset val="238"/>
    </font>
    <font>
      <i/>
      <sz val="10"/>
      <color theme="1"/>
      <name val="Inder"/>
      <charset val="238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49" fontId="3" fillId="2" borderId="0" xfId="1" applyNumberFormat="1" applyFont="1" applyFill="1" applyAlignment="1">
      <alignment horizontal="center"/>
    </xf>
    <xf numFmtId="0" fontId="4" fillId="2" borderId="0" xfId="1" applyFont="1" applyFill="1"/>
    <xf numFmtId="49" fontId="5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justify" vertical="center" wrapText="1"/>
    </xf>
    <xf numFmtId="0" fontId="6" fillId="0" borderId="0" xfId="1" applyFont="1"/>
    <xf numFmtId="49" fontId="5" fillId="0" borderId="2" xfId="1" applyNumberFormat="1" applyFont="1" applyBorder="1"/>
    <xf numFmtId="49" fontId="5" fillId="0" borderId="3" xfId="1" applyNumberFormat="1" applyFont="1" applyBorder="1"/>
    <xf numFmtId="49" fontId="5" fillId="0" borderId="4" xfId="1" applyNumberFormat="1" applyFont="1" applyBorder="1" applyAlignment="1">
      <alignment horizontal="center"/>
    </xf>
    <xf numFmtId="0" fontId="1" fillId="0" borderId="0" xfId="1" applyAlignment="1">
      <alignment horizontal="center" vertical="center"/>
    </xf>
    <xf numFmtId="0" fontId="6" fillId="0" borderId="0" xfId="1" applyFont="1" applyAlignment="1">
      <alignment horizontal="left" vertical="top"/>
    </xf>
    <xf numFmtId="0" fontId="6" fillId="0" borderId="0" xfId="1" applyFont="1" applyAlignment="1">
      <alignment horizontal="right" vertical="top"/>
    </xf>
    <xf numFmtId="49" fontId="3" fillId="2" borderId="0" xfId="1" applyNumberFormat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6" fillId="0" borderId="0" xfId="1" applyFont="1" applyAlignment="1">
      <alignment wrapText="1"/>
    </xf>
    <xf numFmtId="0" fontId="6" fillId="2" borderId="0" xfId="1" applyFont="1" applyFill="1"/>
    <xf numFmtId="0" fontId="7" fillId="2" borderId="0" xfId="1" applyFont="1" applyFill="1" applyAlignment="1">
      <alignment vertical="center" wrapText="1"/>
    </xf>
    <xf numFmtId="0" fontId="3" fillId="2" borderId="0" xfId="1" applyFont="1" applyFill="1" applyAlignment="1">
      <alignment vertical="center" wrapText="1"/>
    </xf>
    <xf numFmtId="0" fontId="6" fillId="0" borderId="0" xfId="1" applyFont="1" applyAlignment="1">
      <alignment vertical="top"/>
    </xf>
    <xf numFmtId="49" fontId="6" fillId="0" borderId="0" xfId="1" applyNumberFormat="1" applyFont="1"/>
    <xf numFmtId="2" fontId="6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49" fontId="6" fillId="0" borderId="0" xfId="1" applyNumberFormat="1" applyFont="1" applyAlignment="1">
      <alignment wrapText="1"/>
    </xf>
    <xf numFmtId="4" fontId="6" fillId="0" borderId="0" xfId="1" applyNumberFormat="1" applyFont="1" applyAlignment="1">
      <alignment horizontal="right" vertical="center"/>
    </xf>
    <xf numFmtId="49" fontId="5" fillId="0" borderId="2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49" fontId="1" fillId="0" borderId="0" xfId="1" applyNumberFormat="1" applyAlignment="1">
      <alignment horizontal="left" vertical="center" wrapText="1"/>
    </xf>
    <xf numFmtId="0" fontId="10" fillId="0" borderId="0" xfId="0" applyFont="1" applyAlignment="1">
      <alignment wrapText="1"/>
    </xf>
    <xf numFmtId="0" fontId="11" fillId="0" borderId="0" xfId="1" applyFont="1" applyAlignment="1">
      <alignment wrapText="1"/>
    </xf>
    <xf numFmtId="0" fontId="12" fillId="0" borderId="0" xfId="1" applyFont="1" applyAlignment="1">
      <alignment wrapText="1"/>
    </xf>
    <xf numFmtId="4" fontId="7" fillId="2" borderId="0" xfId="1" applyNumberFormat="1" applyFont="1" applyFill="1" applyAlignment="1">
      <alignment horizontal="right" vertical="center"/>
    </xf>
    <xf numFmtId="4" fontId="9" fillId="0" borderId="0" xfId="1" applyNumberFormat="1" applyFont="1" applyAlignment="1">
      <alignment horizontal="right" vertical="center"/>
    </xf>
    <xf numFmtId="0" fontId="3" fillId="2" borderId="0" xfId="1" applyFont="1" applyFill="1" applyAlignment="1">
      <alignment horizontal="center" vertical="center"/>
    </xf>
    <xf numFmtId="49" fontId="3" fillId="2" borderId="0" xfId="1" applyNumberFormat="1" applyFon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center" vertical="center"/>
    </xf>
    <xf numFmtId="4" fontId="3" fillId="2" borderId="0" xfId="1" applyNumberFormat="1" applyFont="1" applyFill="1" applyAlignment="1">
      <alignment horizontal="right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49" fontId="5" fillId="0" borderId="2" xfId="1" applyNumberFormat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/>
    </xf>
    <xf numFmtId="4" fontId="6" fillId="0" borderId="0" xfId="0" applyNumberFormat="1" applyFont="1" applyAlignment="1">
      <alignment horizontal="right"/>
    </xf>
    <xf numFmtId="4" fontId="6" fillId="0" borderId="0" xfId="1" applyNumberFormat="1" applyFont="1"/>
    <xf numFmtId="4" fontId="6" fillId="3" borderId="0" xfId="0" applyNumberFormat="1" applyFont="1" applyFill="1" applyAlignment="1" applyProtection="1">
      <alignment horizontal="right"/>
      <protection locked="0"/>
    </xf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N83"/>
  <sheetViews>
    <sheetView tabSelected="1" view="pageBreakPreview" zoomScale="115" zoomScaleNormal="120" zoomScaleSheetLayoutView="115" zoomScalePageLayoutView="115" workbookViewId="0">
      <selection activeCell="I8" sqref="I8"/>
    </sheetView>
  </sheetViews>
  <sheetFormatPr defaultColWidth="8.85546875" defaultRowHeight="12.75"/>
  <cols>
    <col min="1" max="1" width="2" style="1" customWidth="1"/>
    <col min="2" max="2" width="3.7109375" style="1" customWidth="1"/>
    <col min="3" max="3" width="4.28515625" style="1" customWidth="1"/>
    <col min="4" max="5" width="1.140625" style="1" customWidth="1"/>
    <col min="6" max="6" width="38.7109375" style="1" customWidth="1"/>
    <col min="7" max="7" width="4.7109375" style="1" customWidth="1"/>
    <col min="8" max="8" width="7.85546875" style="1" customWidth="1"/>
    <col min="9" max="9" width="7" style="1" customWidth="1"/>
    <col min="10" max="10" width="9.7109375" style="1" customWidth="1"/>
    <col min="11" max="11" width="12.7109375" style="1" customWidth="1"/>
    <col min="12" max="12" width="6.85546875" style="1" customWidth="1"/>
    <col min="13" max="13" width="3.140625" style="1" customWidth="1"/>
    <col min="14" max="14" width="4.140625" style="1" customWidth="1"/>
    <col min="15" max="15" width="7.28515625" style="1" customWidth="1"/>
    <col min="16" max="16384" width="8.85546875" style="1"/>
  </cols>
  <sheetData>
    <row r="1" spans="1:14" ht="58.5" customHeight="1">
      <c r="A1" s="38" t="s">
        <v>38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4">
      <c r="A2" s="46" t="s">
        <v>13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4" ht="15">
      <c r="A3" s="41" t="s">
        <v>4</v>
      </c>
      <c r="B3" s="42"/>
      <c r="C3" s="42"/>
      <c r="D3" s="43"/>
      <c r="E3" s="44" t="s">
        <v>1</v>
      </c>
      <c r="F3" s="45"/>
      <c r="G3" s="7" t="s">
        <v>5</v>
      </c>
      <c r="H3" s="8"/>
      <c r="I3" s="25" t="s">
        <v>6</v>
      </c>
      <c r="J3" s="9" t="s">
        <v>7</v>
      </c>
      <c r="K3" s="9" t="s">
        <v>2</v>
      </c>
      <c r="M3" s="10"/>
      <c r="N3" s="10"/>
    </row>
    <row r="4" spans="1:14" ht="15">
      <c r="A4" s="4"/>
      <c r="B4" s="4"/>
      <c r="C4" s="4"/>
      <c r="D4" s="5"/>
      <c r="E4" s="4"/>
      <c r="F4" s="4"/>
      <c r="G4" s="4"/>
      <c r="H4" s="4"/>
      <c r="I4" s="4"/>
      <c r="J4" s="6" t="s">
        <v>12</v>
      </c>
      <c r="K4" s="6"/>
    </row>
    <row r="5" spans="1:14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4" ht="54.75" customHeight="1">
      <c r="A6" s="34" t="s">
        <v>15</v>
      </c>
      <c r="B6" s="34"/>
      <c r="C6" s="34"/>
      <c r="D6" s="34"/>
      <c r="E6" s="2"/>
      <c r="F6" s="35" t="s">
        <v>14</v>
      </c>
      <c r="G6" s="35"/>
      <c r="H6" s="35"/>
      <c r="I6" s="35"/>
      <c r="J6" s="3"/>
      <c r="K6" s="3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4" ht="47.25" customHeight="1">
      <c r="A8" s="6"/>
      <c r="B8" s="12" t="str">
        <f>IF(ISBLANK(_xlfn.SINGLE(#REF!))&lt;&gt;TRUE,$A$6,"  ")</f>
        <v>A.</v>
      </c>
      <c r="C8" s="11" t="str">
        <f>IF(ISBLANK(#REF!)&lt;&gt;TRUE,COUNTA(#REF!)&amp;".","  ")</f>
        <v>1.</v>
      </c>
      <c r="D8" s="6"/>
      <c r="E8" s="6"/>
      <c r="F8" s="15" t="s">
        <v>16</v>
      </c>
      <c r="G8" s="6"/>
      <c r="H8" s="26" t="s">
        <v>0</v>
      </c>
      <c r="I8" s="27">
        <v>1</v>
      </c>
      <c r="J8" s="49">
        <v>0</v>
      </c>
      <c r="K8" s="47">
        <f>I8*J8</f>
        <v>0</v>
      </c>
    </row>
    <row r="9" spans="1:14">
      <c r="A9" s="6"/>
      <c r="B9" s="12" t="str">
        <f>IF(ISBLANK(_xlfn.SINGLE(#REF!))&lt;&gt;TRUE,$A$6,"  ")</f>
        <v>A.</v>
      </c>
      <c r="C9" s="11" t="str">
        <f>IF(ISBLANK(#REF!)&lt;&gt;TRUE,COUNTA(#REF!)&amp;".","  ")</f>
        <v>1.</v>
      </c>
      <c r="D9" s="6"/>
      <c r="E9" s="6"/>
      <c r="F9" s="6"/>
      <c r="G9" s="6"/>
      <c r="H9" s="6"/>
      <c r="I9" s="6"/>
      <c r="J9" s="6"/>
      <c r="K9" s="48"/>
    </row>
    <row r="10" spans="1:14" ht="84" customHeight="1">
      <c r="A10" s="6"/>
      <c r="B10" s="12" t="str">
        <f>IF(ISBLANK(_xlfn.SINGLE(#REF!))&lt;&gt;TRUE,$A$6,"  ")</f>
        <v>A.</v>
      </c>
      <c r="C10" s="11" t="str">
        <f>IF(ISBLANK(#REF!)&lt;&gt;TRUE,COUNTA(#REF!)&amp;".","  ")</f>
        <v>1.</v>
      </c>
      <c r="D10" s="6"/>
      <c r="E10" s="6"/>
      <c r="F10" s="15" t="s">
        <v>17</v>
      </c>
      <c r="G10" s="6"/>
      <c r="H10" s="26" t="s">
        <v>0</v>
      </c>
      <c r="I10" s="27">
        <v>1</v>
      </c>
      <c r="J10" s="49">
        <v>0</v>
      </c>
      <c r="K10" s="47">
        <f>I10*J10</f>
        <v>0</v>
      </c>
    </row>
    <row r="11" spans="1:14">
      <c r="A11" s="6"/>
      <c r="B11" s="12"/>
      <c r="C11" s="11"/>
      <c r="D11" s="6"/>
      <c r="E11" s="6"/>
      <c r="F11" s="6"/>
      <c r="G11" s="6"/>
      <c r="H11" s="6"/>
      <c r="I11" s="6"/>
      <c r="J11" s="6"/>
      <c r="K11" s="48"/>
    </row>
    <row r="12" spans="1:14" ht="35.25" customHeight="1">
      <c r="A12" s="6"/>
      <c r="B12" s="12" t="str">
        <f>IF(ISBLANK(_xlfn.SINGLE(#REF!))&lt;&gt;TRUE,$A$6,"  ")</f>
        <v>A.</v>
      </c>
      <c r="C12" s="11" t="str">
        <f>IF(ISBLANK(#REF!)&lt;&gt;TRUE,COUNTA(#REF!)&amp;".","  ")</f>
        <v>1.</v>
      </c>
      <c r="D12" s="6"/>
      <c r="E12" s="6"/>
      <c r="F12" s="15" t="s">
        <v>18</v>
      </c>
      <c r="G12" s="6"/>
      <c r="H12" s="26" t="s">
        <v>0</v>
      </c>
      <c r="I12" s="27">
        <v>1</v>
      </c>
      <c r="J12" s="49">
        <v>0</v>
      </c>
      <c r="K12" s="47">
        <f>I12*J12</f>
        <v>0</v>
      </c>
    </row>
    <row r="13" spans="1:14">
      <c r="A13" s="6"/>
      <c r="B13" s="12" t="str">
        <f>IF(ISBLANK(_xlfn.SINGLE(#REF!))&lt;&gt;TRUE,$A$6,"  ")</f>
        <v>A.</v>
      </c>
      <c r="C13" s="11" t="str">
        <f>IF(ISBLANK(#REF!)&lt;&gt;TRUE,COUNTA(#REF!)&amp;".","  ")</f>
        <v>1.</v>
      </c>
      <c r="D13" s="6"/>
      <c r="E13" s="6"/>
      <c r="F13" s="6"/>
      <c r="G13" s="6"/>
      <c r="H13" s="6"/>
      <c r="I13" s="6"/>
      <c r="J13" s="6"/>
      <c r="K13" s="48"/>
    </row>
    <row r="14" spans="1:14">
      <c r="A14" s="6"/>
      <c r="B14" s="12" t="str">
        <f>IF(ISBLANK(_xlfn.SINGLE(#REF!))&lt;&gt;TRUE,$A$6,"  ")</f>
        <v>A.</v>
      </c>
      <c r="C14" s="11" t="str">
        <f>IF(ISBLANK(#REF!)&lt;&gt;TRUE,COUNTA(#REF!)&amp;".","  ")</f>
        <v>1.</v>
      </c>
      <c r="D14" s="6"/>
      <c r="E14" s="6"/>
      <c r="F14" s="6"/>
      <c r="G14" s="6"/>
      <c r="H14" s="6"/>
      <c r="I14" s="6"/>
      <c r="J14" s="6"/>
      <c r="K14" s="48"/>
    </row>
    <row r="15" spans="1:14" ht="28.5" customHeight="1">
      <c r="A15" s="6"/>
      <c r="B15" s="12" t="str">
        <f>IF(ISBLANK(_xlfn.SINGLE(#REF!))&lt;&gt;TRUE,$A$6,"  ")</f>
        <v>A.</v>
      </c>
      <c r="C15" s="11" t="str">
        <f>IF(ISBLANK(#REF!)&lt;&gt;TRUE,COUNTA(#REF!)&amp;".","  ")</f>
        <v>1.</v>
      </c>
      <c r="D15" s="6"/>
      <c r="E15" s="6"/>
      <c r="F15" s="31" t="s">
        <v>19</v>
      </c>
      <c r="G15" s="6"/>
      <c r="H15" s="26" t="s">
        <v>0</v>
      </c>
      <c r="I15" s="27">
        <v>1</v>
      </c>
      <c r="J15" s="49">
        <v>0</v>
      </c>
      <c r="K15" s="47">
        <f>I15*J15</f>
        <v>0</v>
      </c>
    </row>
    <row r="16" spans="1:14">
      <c r="A16" s="6"/>
      <c r="B16" s="12" t="str">
        <f>IF(ISBLANK(_xlfn.SINGLE(#REF!))&lt;&gt;TRUE,$A$6,"  ")</f>
        <v>A.</v>
      </c>
      <c r="C16" s="11" t="str">
        <f>IF(ISBLANK(#REF!)&lt;&gt;TRUE,COUNTA(#REF!)&amp;".","  ")</f>
        <v>1.</v>
      </c>
      <c r="D16" s="6"/>
      <c r="E16" s="6"/>
      <c r="F16" s="6"/>
      <c r="G16" s="6"/>
      <c r="H16" s="6"/>
      <c r="I16" s="6"/>
      <c r="J16" s="6"/>
      <c r="K16" s="48"/>
    </row>
    <row r="17" spans="1:11">
      <c r="A17" s="6"/>
      <c r="B17" s="12" t="str">
        <f>IF(ISBLANK(_xlfn.SINGLE(#REF!))&lt;&gt;TRUE,$A$6,"  ")</f>
        <v>A.</v>
      </c>
      <c r="C17" s="11" t="str">
        <f>IF(ISBLANK(#REF!)&lt;&gt;TRUE,COUNTA(#REF!)&amp;".","  ")</f>
        <v>1.</v>
      </c>
      <c r="D17" s="6"/>
      <c r="E17" s="6"/>
      <c r="F17" s="6"/>
      <c r="G17" s="6"/>
      <c r="H17" s="6"/>
      <c r="I17" s="6"/>
      <c r="J17" s="6"/>
      <c r="K17" s="48"/>
    </row>
    <row r="18" spans="1:11" ht="25.5">
      <c r="A18" s="6"/>
      <c r="B18" s="12" t="str">
        <f>IF(ISBLANK(_xlfn.SINGLE(#REF!))&lt;&gt;TRUE,$A$6,"  ")</f>
        <v>A.</v>
      </c>
      <c r="C18" s="11" t="str">
        <f>IF(ISBLANK(#REF!)&lt;&gt;TRUE,COUNTA(#REF!)&amp;".","  ")</f>
        <v>1.</v>
      </c>
      <c r="D18" s="6"/>
      <c r="E18" s="6"/>
      <c r="F18" s="15" t="s">
        <v>20</v>
      </c>
      <c r="G18" s="6"/>
      <c r="H18" s="26" t="s">
        <v>0</v>
      </c>
      <c r="I18" s="27">
        <v>1</v>
      </c>
      <c r="J18" s="49">
        <v>0</v>
      </c>
      <c r="K18" s="47">
        <f>I18*J18</f>
        <v>0</v>
      </c>
    </row>
    <row r="19" spans="1:11">
      <c r="A19" s="6"/>
      <c r="B19" s="12" t="str">
        <f>IF(ISBLANK(_xlfn.SINGLE(#REF!))&lt;&gt;TRUE,$A$6,"  ")</f>
        <v>A.</v>
      </c>
      <c r="C19" s="11" t="str">
        <f>IF(ISBLANK(#REF!)&lt;&gt;TRUE,COUNTA(#REF!)&amp;".","  ")</f>
        <v>1.</v>
      </c>
      <c r="D19" s="6"/>
      <c r="E19" s="6"/>
      <c r="F19" s="6"/>
      <c r="G19" s="6"/>
      <c r="H19" s="6"/>
      <c r="I19" s="6"/>
      <c r="J19" s="6"/>
      <c r="K19" s="48"/>
    </row>
    <row r="20" spans="1:11" ht="35.25" customHeight="1">
      <c r="A20" s="6"/>
      <c r="B20" s="12" t="str">
        <f>IF(ISBLANK(_xlfn.SINGLE(#REF!))&lt;&gt;TRUE,$A$6,"  ")</f>
        <v>A.</v>
      </c>
      <c r="C20" s="11" t="str">
        <f>IF(ISBLANK(#REF!)&lt;&gt;TRUE,COUNTA(#REF!)&amp;".","  ")</f>
        <v>1.</v>
      </c>
      <c r="D20" s="6"/>
      <c r="E20" s="6"/>
      <c r="F20" s="15" t="s">
        <v>21</v>
      </c>
      <c r="G20" s="6"/>
      <c r="H20" s="26" t="s">
        <v>0</v>
      </c>
      <c r="I20" s="27">
        <v>1</v>
      </c>
      <c r="J20" s="49">
        <v>0</v>
      </c>
      <c r="K20" s="47">
        <f>I20*J20</f>
        <v>0</v>
      </c>
    </row>
    <row r="21" spans="1:11">
      <c r="A21" s="6"/>
      <c r="B21" s="12" t="str">
        <f>IF(ISBLANK(_xlfn.SINGLE(#REF!))&lt;&gt;TRUE,$A$6,"  ")</f>
        <v>A.</v>
      </c>
      <c r="C21" s="11" t="str">
        <f>IF(ISBLANK(#REF!)&lt;&gt;TRUE,COUNTA(#REF!)&amp;".","  ")</f>
        <v>1.</v>
      </c>
      <c r="D21" s="6"/>
      <c r="E21" s="6"/>
      <c r="F21" s="6"/>
      <c r="G21" s="6"/>
      <c r="H21" s="6"/>
      <c r="I21" s="6"/>
      <c r="J21" s="6"/>
      <c r="K21" s="48"/>
    </row>
    <row r="22" spans="1:11" ht="34.5" customHeight="1">
      <c r="A22" s="6"/>
      <c r="B22" s="12" t="str">
        <f>IF(ISBLANK(_xlfn.SINGLE(#REF!))&lt;&gt;TRUE,$A$6,"  ")</f>
        <v>A.</v>
      </c>
      <c r="C22" s="11" t="str">
        <f>IF(ISBLANK(#REF!)&lt;&gt;TRUE,COUNTA(#REF!)&amp;".","  ")</f>
        <v>1.</v>
      </c>
      <c r="D22" s="6"/>
      <c r="E22" s="6"/>
      <c r="F22" s="15" t="s">
        <v>37</v>
      </c>
      <c r="G22" s="6"/>
      <c r="H22" s="26" t="s">
        <v>0</v>
      </c>
      <c r="I22" s="27">
        <v>1</v>
      </c>
      <c r="J22" s="49">
        <v>0</v>
      </c>
      <c r="K22" s="47">
        <f>I22*J22</f>
        <v>0</v>
      </c>
    </row>
    <row r="23" spans="1:11">
      <c r="A23" s="6"/>
      <c r="B23" s="12" t="str">
        <f>IF(ISBLANK(_xlfn.SINGLE(#REF!))&lt;&gt;TRUE,$A$6,"  ")</f>
        <v>A.</v>
      </c>
      <c r="C23" s="11" t="str">
        <f>IF(ISBLANK(#REF!)&lt;&gt;TRUE,COUNTA(#REF!)&amp;".","  ")</f>
        <v>1.</v>
      </c>
      <c r="D23" s="6"/>
      <c r="E23" s="6"/>
      <c r="F23" s="6"/>
      <c r="G23" s="6"/>
      <c r="H23" s="6"/>
      <c r="I23" s="6"/>
      <c r="J23" s="6"/>
      <c r="K23" s="48"/>
    </row>
    <row r="24" spans="1:11" ht="51">
      <c r="A24" s="6"/>
      <c r="B24" s="12" t="str">
        <f>IF(ISBLANK(_xlfn.SINGLE(#REF!))&lt;&gt;TRUE,$A$6,"  ")</f>
        <v>A.</v>
      </c>
      <c r="C24" s="11" t="str">
        <f>IF(ISBLANK(#REF!)&lt;&gt;TRUE,COUNTA(#REF!)&amp;".","  ")</f>
        <v>1.</v>
      </c>
      <c r="D24" s="6"/>
      <c r="E24" s="6"/>
      <c r="F24" s="15" t="s">
        <v>22</v>
      </c>
      <c r="G24" s="6"/>
      <c r="H24" s="26" t="s">
        <v>0</v>
      </c>
      <c r="I24" s="27">
        <v>1</v>
      </c>
      <c r="J24" s="49">
        <v>0</v>
      </c>
      <c r="K24" s="47">
        <f>I24*J24</f>
        <v>0</v>
      </c>
    </row>
    <row r="25" spans="1:11">
      <c r="A25" s="6"/>
      <c r="B25" s="12" t="str">
        <f>IF(ISBLANK(_xlfn.SINGLE(#REF!))&lt;&gt;TRUE,$A$6,"  ")</f>
        <v>A.</v>
      </c>
      <c r="C25" s="11" t="str">
        <f>IF(ISBLANK(#REF!)&lt;&gt;TRUE,COUNTA(#REF!)&amp;".","  ")</f>
        <v>1.</v>
      </c>
      <c r="D25" s="6"/>
      <c r="E25" s="6"/>
      <c r="F25" s="6"/>
      <c r="G25" s="6"/>
      <c r="H25" s="6"/>
      <c r="I25" s="6"/>
      <c r="J25" s="6"/>
      <c r="K25" s="48"/>
    </row>
    <row r="26" spans="1:11" ht="25.5">
      <c r="A26" s="6"/>
      <c r="B26" s="12" t="str">
        <f>IF(ISBLANK(_xlfn.SINGLE(#REF!))&lt;&gt;TRUE,$A$6,"  ")</f>
        <v>A.</v>
      </c>
      <c r="C26" s="11" t="str">
        <f>IF(ISBLANK(#REF!)&lt;&gt;TRUE,COUNTA(#REF!)&amp;".","  ")</f>
        <v>1.</v>
      </c>
      <c r="D26" s="6"/>
      <c r="E26" s="6"/>
      <c r="F26" s="15" t="s">
        <v>23</v>
      </c>
      <c r="G26" s="6"/>
      <c r="H26" s="26" t="s">
        <v>0</v>
      </c>
      <c r="I26" s="27">
        <v>1</v>
      </c>
      <c r="J26" s="49">
        <v>0</v>
      </c>
      <c r="K26" s="47">
        <f>I26*J26</f>
        <v>0</v>
      </c>
    </row>
    <row r="27" spans="1:11">
      <c r="A27" s="6"/>
      <c r="B27" s="12" t="str">
        <f>IF(ISBLANK(_xlfn.SINGLE(#REF!))&lt;&gt;TRUE,$A$6,"  ")</f>
        <v>A.</v>
      </c>
      <c r="C27" s="11" t="str">
        <f>IF(ISBLANK(#REF!)&lt;&gt;TRUE,COUNTA(#REF!)&amp;".","  ")</f>
        <v>1.</v>
      </c>
      <c r="D27" s="6"/>
      <c r="E27" s="6"/>
      <c r="F27" s="6"/>
      <c r="G27" s="6"/>
      <c r="H27" s="6"/>
      <c r="I27" s="6"/>
      <c r="J27" s="6"/>
      <c r="K27" s="48"/>
    </row>
    <row r="28" spans="1:11" ht="50.25" customHeight="1">
      <c r="A28" s="6"/>
      <c r="B28" s="12" t="str">
        <f>IF(ISBLANK(_xlfn.SINGLE(#REF!))&lt;&gt;TRUE,$A$6,"  ")</f>
        <v>A.</v>
      </c>
      <c r="C28" s="11" t="str">
        <f>IF(ISBLANK(#REF!)&lt;&gt;TRUE,COUNTA(#REF!)&amp;".","  ")</f>
        <v>1.</v>
      </c>
      <c r="D28" s="6"/>
      <c r="E28" s="6"/>
      <c r="F28" s="15" t="s">
        <v>24</v>
      </c>
      <c r="G28" s="6"/>
      <c r="H28" s="26" t="s">
        <v>3</v>
      </c>
      <c r="I28" s="27">
        <v>1</v>
      </c>
      <c r="J28" s="49">
        <v>0</v>
      </c>
      <c r="K28" s="47">
        <f>I28*J28</f>
        <v>0</v>
      </c>
    </row>
    <row r="29" spans="1:11">
      <c r="A29" s="6"/>
      <c r="B29" s="12" t="str">
        <f>IF(ISBLANK(_xlfn.SINGLE(#REF!))&lt;&gt;TRUE,$A$6,"  ")</f>
        <v>A.</v>
      </c>
      <c r="C29" s="11" t="str">
        <f>IF(ISBLANK(#REF!)&lt;&gt;TRUE,COUNTA(#REF!)&amp;".","  ")</f>
        <v>1.</v>
      </c>
      <c r="D29" s="6"/>
      <c r="E29" s="6"/>
      <c r="F29" s="6"/>
      <c r="G29" s="6"/>
      <c r="H29" s="6"/>
      <c r="I29" s="6"/>
      <c r="J29" s="6"/>
      <c r="K29" s="6"/>
    </row>
    <row r="30" spans="1:1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 ht="15.75">
      <c r="A31" s="36"/>
      <c r="B31" s="36"/>
      <c r="C31" s="36"/>
      <c r="D31" s="36"/>
      <c r="E31" s="2"/>
      <c r="F31" s="13" t="s">
        <v>8</v>
      </c>
      <c r="G31" s="13"/>
      <c r="H31" s="14" t="str">
        <f>A6</f>
        <v>A.</v>
      </c>
      <c r="I31" s="13"/>
      <c r="J31" s="37">
        <f>(ROUND((SUM(K7:K29)),2))</f>
        <v>0</v>
      </c>
      <c r="K31" s="37"/>
    </row>
    <row r="32" spans="1:1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ht="36" customHeight="1">
      <c r="A36" s="34" t="s">
        <v>25</v>
      </c>
      <c r="B36" s="34"/>
      <c r="C36" s="34"/>
      <c r="D36" s="34"/>
      <c r="E36" s="2"/>
      <c r="F36" s="35" t="s">
        <v>26</v>
      </c>
      <c r="G36" s="35"/>
      <c r="H36" s="35"/>
      <c r="I36" s="35"/>
      <c r="J36" s="3"/>
      <c r="K36" s="3"/>
    </row>
    <row r="37" spans="1:1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ht="45" customHeight="1">
      <c r="A38" s="6"/>
      <c r="B38" s="12" t="str">
        <f>IF(ISBLANK(_xlfn.SINGLE(#REF!))&lt;&gt;TRUE,$A$36,"  ")</f>
        <v>B.</v>
      </c>
      <c r="C38" s="11" t="str">
        <f>IF(ISBLANK(#REF!)&lt;&gt;TRUE,COUNTA(#REF!)&amp;".","  ")</f>
        <v>1.</v>
      </c>
      <c r="D38" s="6"/>
      <c r="E38" s="6"/>
      <c r="F38" s="15" t="s">
        <v>27</v>
      </c>
      <c r="G38" s="6"/>
      <c r="H38" s="26" t="s">
        <v>0</v>
      </c>
      <c r="I38" s="27">
        <v>1</v>
      </c>
      <c r="J38" s="49">
        <v>0</v>
      </c>
      <c r="K38" s="47">
        <f>I38*J38</f>
        <v>0</v>
      </c>
    </row>
    <row r="39" spans="1:11">
      <c r="A39" s="6"/>
      <c r="B39" s="12" t="str">
        <f>IF(ISBLANK(_xlfn.SINGLE(#REF!))&lt;&gt;TRUE,$A$36,"  ")</f>
        <v>B.</v>
      </c>
      <c r="C39" s="11" t="str">
        <f>IF(ISBLANK(#REF!)&lt;&gt;TRUE,COUNTA(#REF!)&amp;".","  ")</f>
        <v>1.</v>
      </c>
      <c r="D39" s="6"/>
      <c r="E39" s="6"/>
      <c r="F39" s="6"/>
      <c r="G39" s="6"/>
      <c r="H39" s="6"/>
      <c r="I39" s="6"/>
      <c r="J39" s="6"/>
      <c r="K39" s="48"/>
    </row>
    <row r="40" spans="1:11" ht="32.25" customHeight="1">
      <c r="A40" s="6"/>
      <c r="B40" s="12" t="str">
        <f>IF(ISBLANK(_xlfn.SINGLE(#REF!))&lt;&gt;TRUE,$A$36,"  ")</f>
        <v>B.</v>
      </c>
      <c r="C40" s="11" t="str">
        <f>IF(ISBLANK(#REF!)&lt;&gt;TRUE,COUNTA(#REF!)&amp;".","  ")</f>
        <v>1.</v>
      </c>
      <c r="D40" s="6"/>
      <c r="E40" s="6"/>
      <c r="F40" s="30" t="s">
        <v>28</v>
      </c>
      <c r="G40" s="6"/>
      <c r="H40" s="26" t="s">
        <v>0</v>
      </c>
      <c r="I40" s="27">
        <v>1</v>
      </c>
      <c r="J40" s="49">
        <v>0</v>
      </c>
      <c r="K40" s="47">
        <f>I40*J40</f>
        <v>0</v>
      </c>
    </row>
    <row r="41" spans="1:11">
      <c r="A41" s="6"/>
      <c r="B41" s="12" t="str">
        <f>IF(ISBLANK(_xlfn.SINGLE(#REF!))&lt;&gt;TRUE,$A$36,"  ")</f>
        <v>B.</v>
      </c>
      <c r="C41" s="11" t="str">
        <f>IF(ISBLANK(#REF!)&lt;&gt;TRUE,COUNTA(#REF!)&amp;".","  ")</f>
        <v>1.</v>
      </c>
      <c r="D41" s="6"/>
      <c r="E41" s="6"/>
      <c r="F41" s="6"/>
      <c r="G41" s="6"/>
      <c r="H41" s="6"/>
      <c r="I41" s="6"/>
      <c r="J41" s="6"/>
      <c r="K41" s="48"/>
    </row>
    <row r="42" spans="1:11" ht="36" customHeight="1">
      <c r="A42" s="6"/>
      <c r="B42" s="12" t="str">
        <f>IF(ISBLANK(_xlfn.SINGLE(#REF!))&lt;&gt;TRUE,$A$36,"  ")</f>
        <v>B.</v>
      </c>
      <c r="C42" s="11" t="str">
        <f>IF(ISBLANK(#REF!)&lt;&gt;TRUE,COUNTA(#REF!)&amp;".","  ")</f>
        <v>1.</v>
      </c>
      <c r="D42" s="6"/>
      <c r="E42" s="6"/>
      <c r="F42" s="30" t="s">
        <v>29</v>
      </c>
      <c r="G42" s="6"/>
      <c r="H42" s="26" t="s">
        <v>0</v>
      </c>
      <c r="I42" s="27">
        <v>1</v>
      </c>
      <c r="J42" s="49">
        <v>0</v>
      </c>
      <c r="K42" s="47">
        <f>I42*J42</f>
        <v>0</v>
      </c>
    </row>
    <row r="43" spans="1:11">
      <c r="A43" s="6"/>
      <c r="B43" s="12" t="str">
        <f>IF(ISBLANK(_xlfn.SINGLE(#REF!))&lt;&gt;TRUE,$A$36,"  ")</f>
        <v>B.</v>
      </c>
      <c r="C43" s="11" t="str">
        <f>IF(ISBLANK(#REF!)&lt;&gt;TRUE,COUNTA(#REF!)&amp;".","  ")</f>
        <v>1.</v>
      </c>
      <c r="D43" s="6"/>
      <c r="E43" s="6"/>
      <c r="F43" s="6"/>
      <c r="G43" s="6"/>
      <c r="H43" s="6"/>
      <c r="I43" s="6"/>
      <c r="J43" s="6"/>
      <c r="K43" s="48"/>
    </row>
    <row r="44" spans="1:11">
      <c r="A44" s="6"/>
      <c r="B44" s="12" t="str">
        <f>IF(ISBLANK(_xlfn.SINGLE(#REF!))&lt;&gt;TRUE,$A$36,"  ")</f>
        <v>B.</v>
      </c>
      <c r="C44" s="11" t="str">
        <f>IF(ISBLANK(#REF!)&lt;&gt;TRUE,COUNTA(#REF!)&amp;".","  ")</f>
        <v>1.</v>
      </c>
      <c r="D44" s="6"/>
      <c r="E44" s="6"/>
      <c r="F44" s="6"/>
      <c r="G44" s="6"/>
      <c r="H44" s="6"/>
      <c r="I44" s="6"/>
      <c r="J44" s="6"/>
      <c r="K44" s="48"/>
    </row>
    <row r="45" spans="1:11" ht="30" customHeight="1">
      <c r="A45" s="6"/>
      <c r="B45" s="12" t="str">
        <f>IF(ISBLANK(_xlfn.SINGLE(#REF!))&lt;&gt;TRUE,$A$36,"  ")</f>
        <v>B.</v>
      </c>
      <c r="C45" s="11" t="str">
        <f>IF(ISBLANK(#REF!)&lt;&gt;TRUE,COUNTA(#REF!)&amp;".","  ")</f>
        <v>1.</v>
      </c>
      <c r="D45" s="6"/>
      <c r="E45" s="6"/>
      <c r="F45" s="30" t="s">
        <v>30</v>
      </c>
      <c r="G45" s="6"/>
      <c r="H45" s="26" t="s">
        <v>0</v>
      </c>
      <c r="I45" s="27">
        <v>1</v>
      </c>
      <c r="J45" s="49">
        <v>0</v>
      </c>
      <c r="K45" s="47">
        <f>I45*J45</f>
        <v>0</v>
      </c>
    </row>
    <row r="46" spans="1:11">
      <c r="A46" s="6"/>
      <c r="B46" s="12" t="str">
        <f>IF(ISBLANK(_xlfn.SINGLE(#REF!))&lt;&gt;TRUE,$A$36,"  ")</f>
        <v>B.</v>
      </c>
      <c r="C46" s="11" t="str">
        <f>IF(ISBLANK(#REF!)&lt;&gt;TRUE,COUNTA(#REF!)&amp;".","  ")</f>
        <v>1.</v>
      </c>
      <c r="D46" s="6"/>
      <c r="E46" s="6"/>
      <c r="F46" s="6"/>
      <c r="G46" s="6"/>
      <c r="H46" s="6"/>
      <c r="I46" s="6"/>
      <c r="J46" s="6"/>
      <c r="K46" s="48"/>
    </row>
    <row r="47" spans="1:11" ht="36.75" customHeight="1">
      <c r="A47" s="6"/>
      <c r="B47" s="12" t="str">
        <f>IF(ISBLANK(_xlfn.SINGLE(#REF!))&lt;&gt;TRUE,$A$36,"  ")</f>
        <v>B.</v>
      </c>
      <c r="C47" s="11" t="str">
        <f>IF(ISBLANK(#REF!)&lt;&gt;TRUE,COUNTA(#REF!)&amp;".","  ")</f>
        <v>1.</v>
      </c>
      <c r="D47" s="6"/>
      <c r="E47" s="6"/>
      <c r="F47" s="15" t="s">
        <v>31</v>
      </c>
      <c r="G47" s="6"/>
      <c r="H47" s="26" t="s">
        <v>0</v>
      </c>
      <c r="I47" s="27">
        <v>1</v>
      </c>
      <c r="J47" s="49">
        <v>0</v>
      </c>
      <c r="K47" s="47">
        <f>I47*J47</f>
        <v>0</v>
      </c>
    </row>
    <row r="48" spans="1:11">
      <c r="A48" s="6"/>
      <c r="B48" s="12" t="str">
        <f>IF(ISBLANK(_xlfn.SINGLE(#REF!))&lt;&gt;TRUE,$A$36,"  ")</f>
        <v>B.</v>
      </c>
      <c r="C48" s="11" t="str">
        <f>IF(ISBLANK(#REF!)&lt;&gt;TRUE,COUNTA(#REF!)&amp;".","  ")</f>
        <v>1.</v>
      </c>
      <c r="D48" s="6"/>
      <c r="E48" s="6"/>
      <c r="F48" s="6"/>
      <c r="G48" s="6"/>
      <c r="H48" s="6"/>
      <c r="I48" s="6"/>
      <c r="J48" s="6"/>
      <c r="K48" s="48"/>
    </row>
    <row r="49" spans="1:11" ht="19.5" customHeight="1">
      <c r="A49" s="6"/>
      <c r="B49" s="12" t="str">
        <f>IF(ISBLANK(_xlfn.SINGLE(#REF!))&lt;&gt;TRUE,$A$36,"  ")</f>
        <v>B.</v>
      </c>
      <c r="C49" s="11" t="str">
        <f>IF(ISBLANK(#REF!)&lt;&gt;TRUE,COUNTA(#REF!)&amp;".","  ")</f>
        <v>1.</v>
      </c>
      <c r="D49" s="6"/>
      <c r="E49" s="6"/>
      <c r="F49" s="15" t="s">
        <v>32</v>
      </c>
      <c r="G49" s="6"/>
      <c r="H49" s="26" t="s">
        <v>3</v>
      </c>
      <c r="I49" s="27">
        <v>1</v>
      </c>
      <c r="J49" s="49">
        <v>0</v>
      </c>
      <c r="K49" s="47">
        <f>I49*J49</f>
        <v>0</v>
      </c>
    </row>
    <row r="50" spans="1:11">
      <c r="A50" s="6"/>
      <c r="B50" s="12" t="str">
        <f>IF(ISBLANK(_xlfn.SINGLE(#REF!))&lt;&gt;TRUE,$A$36,"  ")</f>
        <v>B.</v>
      </c>
      <c r="C50" s="11" t="str">
        <f>IF(ISBLANK(#REF!)&lt;&gt;TRUE,COUNTA(#REF!)&amp;".","  ")</f>
        <v>1.</v>
      </c>
      <c r="D50" s="6"/>
      <c r="E50" s="6"/>
      <c r="F50" s="6"/>
      <c r="G50" s="6"/>
      <c r="H50" s="6"/>
      <c r="I50" s="6"/>
      <c r="J50" s="6"/>
      <c r="K50" s="48"/>
    </row>
    <row r="51" spans="1:11">
      <c r="A51" s="6"/>
      <c r="B51" s="12" t="str">
        <f>IF(ISBLANK(_xlfn.SINGLE(#REF!))&lt;&gt;TRUE,$A$36,"  ")</f>
        <v>B.</v>
      </c>
      <c r="C51" s="11" t="str">
        <f>IF(ISBLANK(#REF!)&lt;&gt;TRUE,COUNTA(#REF!)&amp;".","  ")</f>
        <v>1.</v>
      </c>
      <c r="D51" s="6"/>
      <c r="E51" s="6"/>
      <c r="F51" s="15" t="s">
        <v>33</v>
      </c>
      <c r="G51" s="6"/>
      <c r="H51" s="26" t="s">
        <v>3</v>
      </c>
      <c r="I51" s="27">
        <v>1</v>
      </c>
      <c r="J51" s="49">
        <v>0</v>
      </c>
      <c r="K51" s="47">
        <f>I51*J51</f>
        <v>0</v>
      </c>
    </row>
    <row r="52" spans="1:11">
      <c r="A52" s="6"/>
      <c r="B52" s="12" t="str">
        <f>IF(ISBLANK(_xlfn.SINGLE(#REF!))&lt;&gt;TRUE,$A$36,"  ")</f>
        <v>B.</v>
      </c>
      <c r="C52" s="11" t="str">
        <f>IF(ISBLANK(#REF!)&lt;&gt;TRUE,COUNTA(#REF!)&amp;".","  ")</f>
        <v>1.</v>
      </c>
      <c r="D52" s="6"/>
      <c r="E52" s="6"/>
      <c r="F52" s="6"/>
      <c r="G52" s="6"/>
      <c r="H52" s="6"/>
      <c r="I52" s="6"/>
      <c r="J52" s="6"/>
      <c r="K52" s="48"/>
    </row>
    <row r="53" spans="1:11">
      <c r="A53" s="6"/>
      <c r="B53" s="12" t="str">
        <f>IF(ISBLANK(_xlfn.SINGLE(#REF!))&lt;&gt;TRUE,$A$36,"  ")</f>
        <v>B.</v>
      </c>
      <c r="C53" s="11" t="str">
        <f>IF(ISBLANK(#REF!)&lt;&gt;TRUE,COUNTA(#REF!)&amp;".","  ")</f>
        <v>1.</v>
      </c>
      <c r="D53" s="6"/>
      <c r="E53" s="6"/>
      <c r="F53" s="15" t="s">
        <v>34</v>
      </c>
      <c r="G53" s="6"/>
      <c r="H53" s="26" t="s">
        <v>3</v>
      </c>
      <c r="I53" s="27">
        <v>1</v>
      </c>
      <c r="J53" s="49">
        <v>0</v>
      </c>
      <c r="K53" s="47">
        <f>I53*J53</f>
        <v>0</v>
      </c>
    </row>
    <row r="54" spans="1:11">
      <c r="A54" s="6"/>
      <c r="B54" s="12" t="str">
        <f>IF(ISBLANK(_xlfn.SINGLE(#REF!))&lt;&gt;TRUE,$A$36,"  ")</f>
        <v>B.</v>
      </c>
      <c r="C54" s="11" t="str">
        <f>IF(ISBLANK(#REF!)&lt;&gt;TRUE,COUNTA(#REF!)&amp;".","  ")</f>
        <v>1.</v>
      </c>
      <c r="D54" s="6"/>
      <c r="E54" s="6"/>
      <c r="F54" s="6"/>
      <c r="G54" s="6"/>
      <c r="H54" s="6"/>
      <c r="I54" s="6"/>
      <c r="J54" s="6"/>
      <c r="K54" s="48"/>
    </row>
    <row r="55" spans="1:11">
      <c r="A55" s="6"/>
      <c r="B55" s="12" t="str">
        <f>IF(ISBLANK(_xlfn.SINGLE(#REF!))&lt;&gt;TRUE,$A$36,"  ")</f>
        <v>B.</v>
      </c>
      <c r="C55" s="11" t="str">
        <f>IF(ISBLANK(#REF!)&lt;&gt;TRUE,COUNTA(#REF!)&amp;".","  ")</f>
        <v>1.</v>
      </c>
      <c r="D55" s="6"/>
      <c r="E55" s="6"/>
      <c r="F55" s="15" t="s">
        <v>35</v>
      </c>
      <c r="G55" s="6"/>
      <c r="H55" s="26" t="s">
        <v>3</v>
      </c>
      <c r="I55" s="27">
        <v>1</v>
      </c>
      <c r="J55" s="49">
        <v>0</v>
      </c>
      <c r="K55" s="47">
        <f>I55*J55</f>
        <v>0</v>
      </c>
    </row>
    <row r="56" spans="1:11">
      <c r="A56" s="6"/>
      <c r="B56" s="12" t="str">
        <f>IF(ISBLANK(_xlfn.SINGLE(#REF!))&lt;&gt;TRUE,$A$36,"  ")</f>
        <v>B.</v>
      </c>
      <c r="C56" s="11" t="str">
        <f>IF(ISBLANK(#REF!)&lt;&gt;TRUE,COUNTA(#REF!)&amp;".","  ")</f>
        <v>1.</v>
      </c>
      <c r="D56" s="6"/>
      <c r="E56" s="6"/>
      <c r="F56" s="6"/>
      <c r="G56" s="6"/>
      <c r="H56" s="6"/>
      <c r="I56" s="6"/>
      <c r="J56" s="6"/>
      <c r="K56" s="6"/>
    </row>
    <row r="57" spans="1:1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ht="15.75">
      <c r="A58" s="36"/>
      <c r="B58" s="36"/>
      <c r="C58" s="36"/>
      <c r="D58" s="36"/>
      <c r="E58" s="2"/>
      <c r="F58" s="13" t="s">
        <v>8</v>
      </c>
      <c r="G58" s="13"/>
      <c r="H58" s="14" t="str">
        <f>A36</f>
        <v>B.</v>
      </c>
      <c r="I58" s="13"/>
      <c r="J58" s="37">
        <f>ROUND((SUM(K38:K56)),2)</f>
        <v>0</v>
      </c>
      <c r="K58" s="37"/>
    </row>
    <row r="59" spans="1:1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ht="18">
      <c r="A63" s="16"/>
      <c r="B63" s="16"/>
      <c r="C63" s="16"/>
      <c r="D63" s="16"/>
      <c r="E63" s="16"/>
      <c r="F63" s="17" t="s">
        <v>36</v>
      </c>
      <c r="G63" s="18"/>
      <c r="H63" s="18"/>
      <c r="I63" s="18"/>
      <c r="J63" s="16"/>
      <c r="K63" s="16"/>
    </row>
    <row r="64" spans="1:1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>
      <c r="A65" s="6"/>
      <c r="B65" s="6"/>
      <c r="C65" s="19"/>
      <c r="D65" s="6"/>
      <c r="E65" s="6"/>
      <c r="F65" s="23"/>
      <c r="G65" s="6"/>
      <c r="H65" s="6"/>
      <c r="I65" s="6"/>
      <c r="J65" s="24"/>
      <c r="K65" s="24"/>
    </row>
    <row r="66" spans="1:11" ht="38.25">
      <c r="A66" s="6"/>
      <c r="B66" s="6"/>
      <c r="C66" s="19" t="str">
        <f>A6</f>
        <v>A.</v>
      </c>
      <c r="D66" s="6"/>
      <c r="E66" s="6"/>
      <c r="F66" s="23" t="str">
        <f>F6</f>
        <v>MUZEOLOŠKO-MUZEOGRAFSKO RJEŠENJE STALNOG POSTAVA NA RAZINI IDEJNOG PROJEKTA</v>
      </c>
      <c r="G66" s="6"/>
      <c r="H66" s="6"/>
      <c r="I66" s="6"/>
      <c r="J66" s="33">
        <f>J31</f>
        <v>0</v>
      </c>
      <c r="K66" s="33"/>
    </row>
    <row r="67" spans="1:11">
      <c r="A67" s="6"/>
      <c r="B67" s="6"/>
      <c r="C67" s="19"/>
      <c r="D67" s="6"/>
      <c r="E67" s="6"/>
      <c r="F67" s="23"/>
      <c r="G67" s="6"/>
      <c r="H67" s="6"/>
      <c r="I67" s="6"/>
      <c r="J67" s="24"/>
      <c r="K67" s="24"/>
    </row>
    <row r="68" spans="1:11" ht="38.25">
      <c r="A68" s="6"/>
      <c r="B68" s="6"/>
      <c r="C68" s="19" t="str">
        <f>A36</f>
        <v>B.</v>
      </c>
      <c r="D68" s="6"/>
      <c r="E68" s="6"/>
      <c r="F68" s="23" t="str">
        <f>F36</f>
        <v xml:space="preserve">GLAVNO-IZVEDBENI PROJEKT MUZEOGRAFSKOG OPREMANJA STALNOG POSTAVA </v>
      </c>
      <c r="G68" s="6"/>
      <c r="H68" s="6"/>
      <c r="I68" s="6"/>
      <c r="J68" s="33">
        <f>J58</f>
        <v>0</v>
      </c>
      <c r="K68" s="33"/>
    </row>
    <row r="69" spans="1:11">
      <c r="A69" s="6"/>
      <c r="B69" s="6"/>
      <c r="C69" s="19"/>
      <c r="D69" s="6"/>
      <c r="E69" s="6"/>
      <c r="F69" s="23"/>
      <c r="G69" s="6"/>
      <c r="H69" s="6"/>
      <c r="I69" s="6"/>
      <c r="J69" s="24"/>
      <c r="K69" s="24"/>
    </row>
    <row r="70" spans="1:11">
      <c r="A70" s="6"/>
      <c r="B70" s="6"/>
      <c r="C70" s="6"/>
      <c r="D70" s="6"/>
      <c r="E70" s="6"/>
      <c r="F70" s="20"/>
      <c r="G70" s="6"/>
      <c r="H70" s="6"/>
      <c r="I70" s="6"/>
      <c r="J70" s="21"/>
      <c r="K70" s="22"/>
    </row>
    <row r="71" spans="1:11">
      <c r="A71" s="6"/>
      <c r="B71" s="6"/>
      <c r="C71" s="6"/>
      <c r="D71" s="6"/>
      <c r="E71" s="6"/>
      <c r="F71" s="6"/>
      <c r="G71" s="6"/>
      <c r="H71" s="6"/>
      <c r="I71" s="6"/>
      <c r="J71" s="21"/>
      <c r="K71" s="22"/>
    </row>
    <row r="72" spans="1:11" ht="18">
      <c r="A72" s="16"/>
      <c r="B72" s="16"/>
      <c r="C72" s="16"/>
      <c r="D72" s="16"/>
      <c r="E72" s="16"/>
      <c r="F72" s="17" t="s">
        <v>9</v>
      </c>
      <c r="G72" s="18"/>
      <c r="H72" s="18"/>
      <c r="I72" s="32">
        <f>ROUND((SUM(J65:K70)),2)</f>
        <v>0</v>
      </c>
      <c r="J72" s="32"/>
      <c r="K72" s="32"/>
    </row>
    <row r="73" spans="1:1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ht="18">
      <c r="A74" s="16"/>
      <c r="B74" s="16"/>
      <c r="C74" s="16"/>
      <c r="D74" s="16"/>
      <c r="E74" s="16"/>
      <c r="F74" s="17" t="s">
        <v>10</v>
      </c>
      <c r="G74" s="18"/>
      <c r="H74" s="18"/>
      <c r="I74" s="32">
        <f>I72*0.25</f>
        <v>0</v>
      </c>
      <c r="J74" s="32"/>
      <c r="K74" s="32"/>
    </row>
    <row r="75" spans="1:1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ht="18">
      <c r="A77" s="16"/>
      <c r="B77" s="16"/>
      <c r="C77" s="16"/>
      <c r="D77" s="16"/>
      <c r="E77" s="16"/>
      <c r="F77" s="17" t="s">
        <v>11</v>
      </c>
      <c r="G77" s="18"/>
      <c r="H77" s="18"/>
      <c r="I77" s="32">
        <f>ROUND((SUM(I72:K74)),2)</f>
        <v>0</v>
      </c>
      <c r="J77" s="32"/>
      <c r="K77" s="32"/>
    </row>
    <row r="78" spans="1:1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6:6" s="28" customFormat="1" ht="93" customHeight="1"/>
    <row r="83" spans="6:6">
      <c r="F83" s="29"/>
    </row>
  </sheetData>
  <sheetProtection algorithmName="SHA-512" hashValue="iAHseahaZvoG4HbsBu+tFhkKZVPYEhO2f8O4JB9yBN9QyE/IE7lgFHsWpN5M/eXDNp/ir+HsmiZ8edOh2wAV4Q==" saltValue="Bk0yYbDu9X4vwl0vwahuww==" spinCount="100000" sheet="1" formatCells="0" formatColumns="0" formatRows="0" insertColumns="0" insertRows="0" insertHyperlinks="0" deleteColumns="0" deleteRows="0" sort="0" autoFilter="0" pivotTables="0"/>
  <mergeCells count="17">
    <mergeCell ref="A58:D58"/>
    <mergeCell ref="J58:K58"/>
    <mergeCell ref="A1:K1"/>
    <mergeCell ref="A3:D3"/>
    <mergeCell ref="E3:F3"/>
    <mergeCell ref="A2:K2"/>
    <mergeCell ref="A6:D6"/>
    <mergeCell ref="F6:I6"/>
    <mergeCell ref="A31:D31"/>
    <mergeCell ref="J31:K31"/>
    <mergeCell ref="A36:D36"/>
    <mergeCell ref="F36:I36"/>
    <mergeCell ref="I72:K72"/>
    <mergeCell ref="I74:K74"/>
    <mergeCell ref="I77:K77"/>
    <mergeCell ref="J66:K66"/>
    <mergeCell ref="J68:K68"/>
  </mergeCells>
  <printOptions horizontalCentered="1"/>
  <pageMargins left="1.1811023622047245" right="0.59055118110236227" top="0.39370078740157483" bottom="0.78740157480314965" header="0.39370078740157483" footer="0.39370078740157483"/>
  <pageSetup paperSize="9" scale="90" fitToHeight="0" orientation="portrait" errors="blank" r:id="rId1"/>
  <headerFooter>
    <oddFooter>&amp;L&amp;6                 STRANICA TROŠKOVNIKA: &amp;P&amp;R&amp;14&amp;K04+049________________________________________________________________&amp;6
&amp;K01+000Troškovnik</oddFooter>
  </headerFooter>
  <rowBreaks count="1" manualBreakCount="1">
    <brk id="61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9CA4A4D05C145940396C2C1341F0C" ma:contentTypeVersion="12" ma:contentTypeDescription="Create a new document." ma:contentTypeScope="" ma:versionID="812d66df6ae46c3dc3844a85abed679e">
  <xsd:schema xmlns:xsd="http://www.w3.org/2001/XMLSchema" xmlns:xs="http://www.w3.org/2001/XMLSchema" xmlns:p="http://schemas.microsoft.com/office/2006/metadata/properties" xmlns:ns2="13dbeb58-f35e-4ed1-86b4-cca7812cdbd0" xmlns:ns3="0e14d938-83ef-4c4c-9017-355814bb39de" targetNamespace="http://schemas.microsoft.com/office/2006/metadata/properties" ma:root="true" ma:fieldsID="8b9e5f9818ae9c34e901286759c170b4" ns2:_="" ns3:_="">
    <xsd:import namespace="13dbeb58-f35e-4ed1-86b4-cca7812cdbd0"/>
    <xsd:import namespace="0e14d938-83ef-4c4c-9017-355814bb39d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beb58-f35e-4ed1-86b4-cca7812cdbd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f08e3787-782e-4993-8253-2e2e1d8f7b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4d938-83ef-4c4c-9017-355814bb39d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2469818-4721-4932-b2c4-69ae38db52f1}" ma:internalName="TaxCatchAll" ma:showField="CatchAllData" ma:web="0e14d938-83ef-4c4c-9017-355814bb39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12A3F-357C-408F-853C-A0C366BB49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8C8956-B9A7-43E9-B3ED-1D9E71F1A8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dbeb58-f35e-4ed1-86b4-cca7812cdbd0"/>
    <ds:schemaRef ds:uri="0e14d938-83ef-4c4c-9017-355814bb39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Kuća Janka Leskovara</vt:lpstr>
      <vt:lpstr>'Kuća Janka Leskovara'!Ispis_naslova</vt:lpstr>
      <vt:lpstr>'Kuća Janka Leskovara'!Podrucje_ispisa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Miljacki</dc:creator>
  <cp:lastModifiedBy>Nikolina Šoštarić Tkalec</cp:lastModifiedBy>
  <cp:lastPrinted>2022-10-03T11:45:41Z</cp:lastPrinted>
  <dcterms:created xsi:type="dcterms:W3CDTF">2007-06-13T19:22:21Z</dcterms:created>
  <dcterms:modified xsi:type="dcterms:W3CDTF">2023-10-27T05:07:35Z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