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Z:\Projekti\2025\MINTS NK - prijava 2025\Jednostavna nabava - NAVODNJAVANJE\"/>
    </mc:Choice>
  </mc:AlternateContent>
  <xr:revisionPtr revIDLastSave="0" documentId="13_ncr:1_{8597AA9A-F57B-4342-B0DD-4FD630798723}" xr6:coauthVersionLast="47" xr6:coauthVersionMax="47" xr10:uidLastSave="{00000000-0000-0000-0000-000000000000}"/>
  <bookViews>
    <workbookView xWindow="-108" yWindow="-108" windowWidth="23256" windowHeight="12456" tabRatio="850" xr2:uid="{00000000-000D-0000-FFFF-FFFF00000000}"/>
  </bookViews>
  <sheets>
    <sheet name="Navodnjavanje igrališta" sheetId="8" r:id="rId1"/>
  </sheets>
  <definedNames>
    <definedName name="_xlnm.Print_Area" localSheetId="0">'Navodnjavanje igrališta'!$A$1:$F$95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1" i="8" l="1"/>
  <c r="F83" i="8"/>
  <c r="F73" i="8"/>
  <c r="F71" i="8"/>
  <c r="F69" i="8"/>
  <c r="F67" i="8"/>
  <c r="F65" i="8"/>
  <c r="F58" i="8"/>
  <c r="F56" i="8"/>
  <c r="F48" i="8"/>
  <c r="F50" i="8" s="1"/>
  <c r="F42" i="8"/>
  <c r="F40" i="8"/>
  <c r="F38" i="8"/>
  <c r="F36" i="8"/>
  <c r="F27" i="8"/>
  <c r="F25" i="8"/>
  <c r="F23" i="8"/>
  <c r="F21" i="8"/>
  <c r="F19" i="8"/>
  <c r="F17" i="8"/>
  <c r="F15" i="8"/>
  <c r="F13" i="8"/>
  <c r="F7" i="8"/>
  <c r="F6" i="8"/>
  <c r="F85" i="8" l="1"/>
  <c r="F9" i="8"/>
  <c r="F44" i="8"/>
  <c r="F30" i="8"/>
  <c r="F60" i="8"/>
  <c r="F75" i="8"/>
  <c r="F90" i="8" l="1"/>
  <c r="F91" i="8" l="1"/>
  <c r="F92" i="8" s="1"/>
</calcChain>
</file>

<file path=xl/sharedStrings.xml><?xml version="1.0" encoding="utf-8"?>
<sst xmlns="http://schemas.openxmlformats.org/spreadsheetml/2006/main" count="94" uniqueCount="75">
  <si>
    <t>1.</t>
  </si>
  <si>
    <t>kom</t>
  </si>
  <si>
    <t>2.</t>
  </si>
  <si>
    <t>3.</t>
  </si>
  <si>
    <t>4.</t>
  </si>
  <si>
    <t>5.</t>
  </si>
  <si>
    <t>6.</t>
  </si>
  <si>
    <t>7.</t>
  </si>
  <si>
    <t>komplet</t>
  </si>
  <si>
    <t>m'</t>
  </si>
  <si>
    <t>m</t>
  </si>
  <si>
    <t xml:space="preserve">                  Automatsko navodnjavanje nogometnog igrališta </t>
  </si>
  <si>
    <t>DINAMIČKI RASPRSKIVAČ</t>
  </si>
  <si>
    <t>UKUPNO DINAMIČKI RASPRSKIVAČ</t>
  </si>
  <si>
    <t>PRIBOR I ARMATURE</t>
  </si>
  <si>
    <t>2.1.</t>
  </si>
  <si>
    <t>Kuglasti ventil 2" sa ispustom za kompresorsko
pražnjenje sistema sa manometrom - za
ugradnju na tlačni vod</t>
  </si>
  <si>
    <t>2.2.</t>
  </si>
  <si>
    <t>Elektrokabel IRC 7-1 7x1mm - podzemni</t>
  </si>
  <si>
    <t>2.3.</t>
  </si>
  <si>
    <t>Elektrokabel IRC 3-1 3x1mm - podzemni</t>
  </si>
  <si>
    <t>2.4.</t>
  </si>
  <si>
    <t>Vodotijesni spoj za elektrokablove DBRY</t>
  </si>
  <si>
    <t>2.5.</t>
  </si>
  <si>
    <t>Set spojnog materijala za ventile 1"</t>
  </si>
  <si>
    <t>2.6.</t>
  </si>
  <si>
    <t>Set spojnog materijala za lateralne linije</t>
  </si>
  <si>
    <t>2.7.</t>
  </si>
  <si>
    <t>Potrošni materijal za spajanje i brtvljenje
spojeva, izvedbu zaštitnih vodova i sl.</t>
  </si>
  <si>
    <t>2.8.</t>
  </si>
  <si>
    <t>UKUPNO PRIBOR I ARMATURE</t>
  </si>
  <si>
    <t xml:space="preserve">  AUTOMATIKA</t>
  </si>
  <si>
    <t>3.1.</t>
  </si>
  <si>
    <t>3.2.</t>
  </si>
  <si>
    <t>3.3.</t>
  </si>
  <si>
    <t>3.4.</t>
  </si>
  <si>
    <t>UKUPNO AUTOMATIKA</t>
  </si>
  <si>
    <t xml:space="preserve">  SPOJNI MATERIJAL</t>
  </si>
  <si>
    <t>4.1.</t>
  </si>
  <si>
    <t>Komplet tlačnog spojnog materijala iz
polipropilena, za PEHD cjevovode dimenzije
63mm, 10 bara</t>
  </si>
  <si>
    <t>UKUPNO   SPOJNI MATERIJAL</t>
  </si>
  <si>
    <t>PE CIJEVI</t>
  </si>
  <si>
    <t>5.1.</t>
  </si>
  <si>
    <t>Cijev iz polietilena za izvedbu razvoda
instalacije za opskrbu ventilskih kutija
PE cijev 63 mm, 10 bara</t>
  </si>
  <si>
    <t>5.2.</t>
  </si>
  <si>
    <t>Cijev iz polietilena za izvedbu razvoda
instalacije za opskrbu rasprskivača PE cijev 40
mm, 10 bara</t>
  </si>
  <si>
    <t>UKUPNO  PE CIJEVI</t>
  </si>
  <si>
    <t>INSTALATERSKI I BUNARSKI RADOVI</t>
  </si>
  <si>
    <t>6.1.</t>
  </si>
  <si>
    <t>Ugradnja PE cjevovoda i el. kablova za
instalaciju navodnjavanja, uključivo dopremu,
polaganje u pripremljeni rov, dobavu i sva
potrebna spajanja polipropilenskim spojnim
elementima.</t>
  </si>
  <si>
    <t>6.2.</t>
  </si>
  <si>
    <t>Ugradnja rasprskivača na postavljenu
vodovodnu instalaciju i montažu spojeva na
cjevovod, sva potrebna visinska podešavanja,
osiguranje spojeva i brtvljenja, te ugradnja
odgovarajučih mlaznica i podešavanje kuteva.</t>
  </si>
  <si>
    <t>6.3.</t>
  </si>
  <si>
    <t>Ugradnja sklopova ventilskih okana, uključivo
stabilizaciju okna, izradu drenažne podloge te
sva potrebna brtvljenja spojeva.</t>
  </si>
  <si>
    <t>6.4.</t>
  </si>
  <si>
    <t>Ispiranje instalacije po sekcijama za vrijeme
ugradnje, tlačne probe po sekcijama tlačnih
vodova, puštanje u pogon i prilagodba sustava
do pune funkcionalnosti.</t>
  </si>
  <si>
    <t>paušal</t>
  </si>
  <si>
    <t>6.5.</t>
  </si>
  <si>
    <t>Ugradnja programatora i oborinskog senzora.
Stavka uključuje izradu horizontalnog prodora u
betonu (i zatvaranje istog), ugradnju
programatora, potreban materijal, te ostale
radove za izvedbu spoja programatora sa
ventilima i oborinskim senzorom.</t>
  </si>
  <si>
    <t>UKUPNO  INSTALATERSKI I BUNARSKI RADOVI</t>
  </si>
  <si>
    <t>ZEMLJANI I GRAĐEVINSKI RADOVI</t>
  </si>
  <si>
    <t>7.1.</t>
  </si>
  <si>
    <t>Strojni iskop rova profila 12 cm x 40 cm, sa
zatrpavanjem rova materijalom iz iskopa</t>
  </si>
  <si>
    <t>7.2.</t>
  </si>
  <si>
    <t>Ručni iskop jama za ventilske kutije</t>
  </si>
  <si>
    <t xml:space="preserve">UKUPNO  ZEMLJANI I GRAĐEVINSKI RADOVI </t>
  </si>
  <si>
    <t xml:space="preserve">UKUPNO  SVI RADOVI </t>
  </si>
  <si>
    <t xml:space="preserve">           PDV 25%</t>
  </si>
  <si>
    <t xml:space="preserve">UKUPNO  S PDV-OM </t>
  </si>
  <si>
    <r>
      <t>Dobava i ugradnja dinamičkog   raspršivača  sa inox podizaćem  dometa od 13,7m do 21,9m (+-0,5m) protoka od 13,6 l/min do  -120,7l/min (+-1l/min)  sa mlaznicam pod kutom od cca  25</t>
    </r>
    <r>
      <rPr>
        <sz val="10"/>
        <rFont val="Aptos Narrow"/>
        <family val="2"/>
      </rPr>
      <t>⁰</t>
    </r>
    <r>
      <rPr>
        <sz val="12"/>
        <rFont val="Calibri"/>
        <family val="2"/>
        <charset val="238"/>
      </rPr>
      <t xml:space="preserve"> .</t>
    </r>
  </si>
  <si>
    <t xml:space="preserve">Dobava i ugradnja   ventilske kutije  od plastičnog materijala , sa poklopcem.  Ventilska kutija  dimenzija cca 63 x 54,5 x 30,5 cm (+-1cm)  </t>
  </si>
  <si>
    <t xml:space="preserve">Dobava elektomagnetskih ventila 1'' , 24V  s dvostrukim filtriranjem - dijafragma sa samopročišćavajućim filterom i filter u solenoidu.  Tlakom balansiran dijafragma,  jednodijelni solenoid s malom potrošnjom energije i ugrađenim filterom 200 mikrona.    </t>
  </si>
  <si>
    <t>Dobava  oborinskog  senzora od UV otpornog kučišta, namijenjenog  za rezidencijalne i komercijalne površina, sa aluminijskim nosačem.  Senzor pogodan za niskonaponske 24 VAC upravljačke krugove i 24 VAC relejne krugove za pokretanje pumpe.   Električni priljučak 3A _ 125/250 VAC  , priključni UV otporni  kabel duljine min 7,5m.</t>
  </si>
  <si>
    <t xml:space="preserve">Dobava  modularnog programatora  navodnjavanja  220V (24V)  za vanjsku ugradnju  sa mogučnošču upravljanja do 12 zona. Mogućnost manualnog pokretanja ciklusa jednim pritiskom na gumb na panelu programatora.
Osvjetljeni LCD display olakšava preglednost ako je uređaj ugrađen u mračnijem prostoru ili direktno izložen suncu.
Mogućnost odgode navodnjavanja do 14 dana.  </t>
  </si>
  <si>
    <t>Dobava  elektomagnetskih ventila 2'' , 24V sa ojačanom dijafragmom,  visine 25,4 cm, duljine 19,7 cm
širine  12,7 cm  (odstupanje u dimenzijama +- 0,5cm)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</si>
</sst>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 _k_n_-;\-* #,##0.00\ _k_n_-;_-* &quot;-&quot;??\ _k_n_-;_-@_-"/>
    <numFmt numFmtId="165" formatCode="_-* #,##0.00\ _k_n_-;\-* #,##0.00\ _k_n_-;_-* \-??\ _k_n_-;_-@_-"/>
    <numFmt numFmtId="166" formatCode="_-* #.##0.00\ _k_n_-;\-* #.##0.00\ _k_n_-;_-* \-??\ _k_n_-;_-@_-"/>
    <numFmt numFmtId="167" formatCode="#.##0.00"/>
    <numFmt numFmtId="168" formatCode="_-* #.##0.00\ _k_n_-;\-* #.##0.00\ _k_n_-;_-* &quot;-&quot;??\ _k_n_-;_-@_-"/>
    <numFmt numFmtId="169" formatCode="_-* #,##0.00\ [$€-1]_-;\-* #,##0.00\ [$€-1]_-;_-* &quot;-&quot;??\ [$€-1]_-"/>
    <numFmt numFmtId="170" formatCode="General_)"/>
    <numFmt numFmtId="171" formatCode="#,##0.00_ ;\-#,##0.00\ "/>
    <numFmt numFmtId="172" formatCode="_(* #,##0.00_);_(* \(#,##0.00\);_(* &quot;-&quot;??_);_(@_)"/>
    <numFmt numFmtId="173" formatCode="_ * #,##0.00_ ;_ * \-#,##0.00_ ;_ * &quot;-&quot;??_ ;_ @_ "/>
  </numFmts>
  <fonts count="76">
    <font>
      <sz val="10"/>
      <name val="Arial"/>
      <family val="2"/>
      <charset val="238"/>
    </font>
    <font>
      <sz val="11"/>
      <color theme="1"/>
      <name val="Calibri"/>
      <family val="2"/>
      <charset val="238"/>
      <scheme val="minor"/>
    </font>
    <font>
      <sz val="10"/>
      <name val="Arial"/>
      <family val="2"/>
      <charset val="238"/>
    </font>
    <font>
      <sz val="11"/>
      <color indexed="8"/>
      <name val="Calibri"/>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1"/>
      <color indexed="52"/>
      <name val="Calibri"/>
      <family val="2"/>
      <charset val="238"/>
    </font>
    <font>
      <sz val="11"/>
      <color indexed="20"/>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0"/>
      <name val="CRO_Swiss-Normal"/>
      <family val="2"/>
      <charset val="238"/>
    </font>
    <font>
      <sz val="11"/>
      <color indexed="52"/>
      <name val="Calibri"/>
      <family val="2"/>
      <charset val="238"/>
    </font>
    <font>
      <b/>
      <sz val="11"/>
      <color indexed="9"/>
      <name val="Calibri"/>
      <family val="2"/>
      <charset val="238"/>
    </font>
    <font>
      <i/>
      <sz val="11"/>
      <color indexed="23"/>
      <name val="Calibri"/>
      <family val="2"/>
      <charset val="238"/>
    </font>
    <font>
      <sz val="11"/>
      <color indexed="10"/>
      <name val="Calibri"/>
      <family val="2"/>
      <charset val="238"/>
    </font>
    <font>
      <b/>
      <sz val="11"/>
      <color indexed="8"/>
      <name val="Calibri"/>
      <family val="2"/>
      <charset val="238"/>
    </font>
    <font>
      <sz val="11"/>
      <color indexed="62"/>
      <name val="Calibri"/>
      <family val="2"/>
      <charset val="238"/>
    </font>
    <font>
      <b/>
      <sz val="14"/>
      <name val="Arial"/>
      <family val="2"/>
      <charset val="238"/>
    </font>
    <font>
      <sz val="10"/>
      <name val="Arial"/>
      <family val="2"/>
      <charset val="238"/>
    </font>
    <font>
      <sz val="10"/>
      <name val="Arial"/>
      <family val="2"/>
    </font>
    <font>
      <sz val="14"/>
      <name val="Arial"/>
      <family val="2"/>
      <charset val="238"/>
    </font>
    <font>
      <sz val="10"/>
      <color indexed="8"/>
      <name val="Arial CE"/>
      <family val="2"/>
      <charset val="238"/>
    </font>
    <font>
      <sz val="10"/>
      <name val="Arial"/>
      <family val="2"/>
      <charset val="238"/>
    </font>
    <font>
      <sz val="10"/>
      <name val="Helv"/>
    </font>
    <font>
      <sz val="10"/>
      <name val="Helv"/>
      <charset val="238"/>
    </font>
    <font>
      <u/>
      <sz val="8"/>
      <color indexed="36"/>
      <name val="Arial"/>
      <family val="2"/>
      <charset val="238"/>
    </font>
    <font>
      <sz val="10"/>
      <name val="Times New Roman CE"/>
      <family val="1"/>
      <charset val="238"/>
    </font>
    <font>
      <sz val="12"/>
      <name val="Times New Roman CE"/>
      <family val="1"/>
      <charset val="238"/>
    </font>
    <font>
      <sz val="10"/>
      <name val="MS Sans Serif"/>
      <family val="2"/>
      <charset val="238"/>
    </font>
    <font>
      <sz val="12"/>
      <name val="Tms Rmn"/>
    </font>
    <font>
      <sz val="10"/>
      <name val="ElegaGarmnd BT"/>
      <family val="1"/>
    </font>
    <font>
      <sz val="10"/>
      <name val="Calibri"/>
      <family val="2"/>
      <charset val="238"/>
    </font>
    <font>
      <b/>
      <sz val="11"/>
      <color indexed="10"/>
      <name val="Calibri"/>
      <family val="2"/>
      <charset val="238"/>
    </font>
    <font>
      <sz val="10"/>
      <name val="CRO_Swiss-Normal"/>
      <charset val="238"/>
    </font>
    <font>
      <sz val="10"/>
      <name val="Times New Roman"/>
      <family val="1"/>
      <charset val="238"/>
    </font>
    <font>
      <sz val="9"/>
      <name val="Geneva"/>
      <family val="2"/>
      <charset val="238"/>
    </font>
    <font>
      <b/>
      <sz val="15"/>
      <color indexed="62"/>
      <name val="Calibri"/>
      <family val="2"/>
      <charset val="238"/>
    </font>
    <font>
      <b/>
      <sz val="13"/>
      <color indexed="62"/>
      <name val="Calibri"/>
      <family val="2"/>
      <charset val="238"/>
    </font>
    <font>
      <b/>
      <sz val="11"/>
      <color indexed="62"/>
      <name val="Calibri"/>
      <family val="2"/>
      <charset val="238"/>
    </font>
    <font>
      <u/>
      <sz val="10"/>
      <color indexed="12"/>
      <name val="Arial"/>
      <family val="2"/>
      <charset val="238"/>
    </font>
    <font>
      <b/>
      <sz val="18"/>
      <color indexed="62"/>
      <name val="Cambria"/>
      <family val="2"/>
      <charset val="238"/>
    </font>
    <font>
      <sz val="11"/>
      <color indexed="19"/>
      <name val="Calibri"/>
      <family val="2"/>
      <charset val="238"/>
    </font>
    <font>
      <sz val="11"/>
      <name val="Arial"/>
      <family val="1"/>
    </font>
    <font>
      <sz val="10"/>
      <color indexed="8"/>
      <name val="Arial"/>
      <family val="2"/>
      <charset val="238"/>
    </font>
    <font>
      <sz val="12"/>
      <name val="Arial CE"/>
      <charset val="238"/>
    </font>
    <font>
      <sz val="11"/>
      <color theme="1"/>
      <name val="Calibri"/>
      <family val="2"/>
      <charset val="238"/>
      <scheme val="minor"/>
    </font>
    <font>
      <sz val="11"/>
      <color theme="1"/>
      <name val="Calibri"/>
      <family val="2"/>
      <scheme val="minor"/>
    </font>
    <font>
      <sz val="10"/>
      <color theme="1"/>
      <name val="Arial"/>
      <family val="2"/>
      <charset val="238"/>
    </font>
    <font>
      <sz val="11"/>
      <color rgb="FF000000"/>
      <name val="Calibri"/>
      <family val="2"/>
      <charset val="238"/>
    </font>
    <font>
      <sz val="10"/>
      <color rgb="FF000000"/>
      <name val="Calibri"/>
      <family val="2"/>
      <charset val="238"/>
      <scheme val="minor"/>
    </font>
    <font>
      <sz val="10"/>
      <name val="Calibri"/>
      <family val="2"/>
      <charset val="238"/>
      <scheme val="minor"/>
    </font>
    <font>
      <b/>
      <sz val="11"/>
      <name val="Calibri"/>
      <family val="2"/>
      <charset val="238"/>
      <scheme val="minor"/>
    </font>
    <font>
      <sz val="10"/>
      <color rgb="FFFF0000"/>
      <name val="Calibri"/>
      <family val="2"/>
      <charset val="238"/>
      <scheme val="minor"/>
    </font>
    <font>
      <sz val="10"/>
      <name val="Arial"/>
      <family val="2"/>
      <charset val="238"/>
    </font>
    <font>
      <sz val="11"/>
      <color theme="1"/>
      <name val="Calibri"/>
      <family val="2"/>
      <charset val="238"/>
      <scheme val="minor"/>
    </font>
    <font>
      <sz val="10"/>
      <color theme="1"/>
      <name val="Tahoma"/>
      <family val="2"/>
      <charset val="238"/>
    </font>
    <font>
      <sz val="10"/>
      <name val="Arial"/>
      <family val="2"/>
      <charset val="238"/>
    </font>
    <font>
      <sz val="11"/>
      <color theme="1"/>
      <name val="Calibri"/>
      <family val="2"/>
      <charset val="238"/>
      <scheme val="minor"/>
    </font>
    <font>
      <sz val="11"/>
      <color theme="1"/>
      <name val="Calibri"/>
      <family val="2"/>
      <charset val="238"/>
      <scheme val="minor"/>
    </font>
    <font>
      <b/>
      <sz val="11"/>
      <color rgb="FFFF0000"/>
      <name val="Calibri"/>
      <family val="2"/>
      <charset val="238"/>
      <scheme val="minor"/>
    </font>
    <font>
      <sz val="10"/>
      <color rgb="FFED0000"/>
      <name val="Calibri"/>
      <family val="2"/>
      <charset val="238"/>
      <scheme val="minor"/>
    </font>
    <font>
      <sz val="10"/>
      <color theme="1"/>
      <name val="Calibri"/>
      <family val="2"/>
      <charset val="238"/>
      <scheme val="minor"/>
    </font>
    <font>
      <b/>
      <sz val="11"/>
      <color theme="1"/>
      <name val="Calibri"/>
      <family val="2"/>
      <charset val="238"/>
      <scheme val="minor"/>
    </font>
    <font>
      <sz val="8"/>
      <name val="Arial"/>
      <family val="2"/>
      <charset val="238"/>
    </font>
    <font>
      <sz val="10"/>
      <name val="Arial"/>
    </font>
    <font>
      <sz val="10"/>
      <name val="Arial"/>
      <charset val="238"/>
    </font>
    <font>
      <sz val="11"/>
      <color theme="0"/>
      <name val="Calibri"/>
      <charset val="238"/>
      <scheme val="minor"/>
    </font>
    <font>
      <sz val="11"/>
      <color theme="1"/>
      <name val="Calibri"/>
      <charset val="238"/>
      <scheme val="minor"/>
    </font>
    <font>
      <sz val="11"/>
      <color theme="1"/>
      <name val="Calibri"/>
      <charset val="134"/>
      <scheme val="minor"/>
    </font>
    <font>
      <b/>
      <sz val="12"/>
      <color theme="1"/>
      <name val="Calibri"/>
      <family val="2"/>
      <charset val="238"/>
      <scheme val="minor"/>
    </font>
    <font>
      <sz val="10"/>
      <name val="Aptos Narrow"/>
      <family val="2"/>
    </font>
    <font>
      <sz val="12"/>
      <name val="Calibri"/>
      <family val="2"/>
      <charset val="238"/>
    </font>
  </fonts>
  <fills count="43">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43"/>
      </patternFill>
    </fill>
    <fill>
      <patternFill patternType="solid">
        <fgColor indexed="45"/>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53"/>
      </patternFill>
    </fill>
    <fill>
      <patternFill patternType="solid">
        <fgColor indexed="51"/>
      </patternFill>
    </fill>
    <fill>
      <patternFill patternType="solid">
        <fgColor indexed="56"/>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4"/>
      </patternFill>
    </fill>
    <fill>
      <patternFill patternType="solid">
        <fgColor indexed="49"/>
      </patternFill>
    </fill>
    <fill>
      <patternFill patternType="solid">
        <fgColor indexed="10"/>
      </patternFill>
    </fill>
    <fill>
      <patternFill patternType="solid">
        <fgColor indexed="53"/>
        <bgColor indexed="52"/>
      </patternFill>
    </fill>
    <fill>
      <patternFill patternType="solid">
        <fgColor indexed="46"/>
      </patternFill>
    </fill>
    <fill>
      <patternFill patternType="solid">
        <fgColor indexed="26"/>
        <bgColor indexed="9"/>
      </patternFill>
    </fill>
    <fill>
      <patternFill patternType="solid">
        <fgColor indexed="9"/>
      </patternFill>
    </fill>
    <fill>
      <patternFill patternType="solid">
        <fgColor indexed="22"/>
        <bgColor indexed="31"/>
      </patternFill>
    </fill>
    <fill>
      <patternFill patternType="solid">
        <fgColor indexed="55"/>
      </patternFill>
    </fill>
    <fill>
      <patternFill patternType="solid">
        <fgColor indexed="55"/>
        <bgColor indexed="23"/>
      </patternFill>
    </fill>
    <fill>
      <patternFill patternType="solid">
        <fgColor indexed="43"/>
        <bgColor indexed="26"/>
      </patternFill>
    </fill>
    <fill>
      <patternFill patternType="solid">
        <fgColor indexed="9"/>
        <bgColor indexed="26"/>
      </patternFill>
    </fill>
    <fill>
      <patternFill patternType="solid">
        <fgColor rgb="FFFFFFCC"/>
      </patternFill>
    </fill>
    <fill>
      <patternFill patternType="solid">
        <fgColor theme="4"/>
        <bgColor indexed="64"/>
      </patternFill>
    </fill>
  </fills>
  <borders count="19">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62"/>
      </bottom>
      <diagonal/>
    </border>
    <border>
      <left/>
      <right/>
      <top/>
      <bottom style="thick">
        <color indexed="27"/>
      </bottom>
      <diagonal/>
    </border>
    <border>
      <left/>
      <right/>
      <top/>
      <bottom style="thick">
        <color indexed="22"/>
      </bottom>
      <diagonal/>
    </border>
    <border>
      <left/>
      <right/>
      <top/>
      <bottom style="medium">
        <color indexed="27"/>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10"/>
      </bottom>
      <diagonal/>
    </border>
    <border>
      <left/>
      <right/>
      <top/>
      <bottom style="double">
        <color indexed="52"/>
      </bottom>
      <diagonal/>
    </border>
    <border>
      <left/>
      <right/>
      <top style="thin">
        <color indexed="56"/>
      </top>
      <bottom style="double">
        <color indexed="56"/>
      </bottom>
      <diagonal/>
    </border>
    <border>
      <left/>
      <right/>
      <top style="thin">
        <color indexed="62"/>
      </top>
      <bottom style="double">
        <color indexed="62"/>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52">
    <xf numFmtId="0" fontId="0" fillId="0" borderId="0"/>
    <xf numFmtId="0" fontId="28"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9" borderId="0" applyNumberFormat="0" applyBorder="0" applyAlignment="0" applyProtection="0"/>
    <xf numFmtId="0" fontId="3" fillId="15" borderId="0" applyNumberFormat="0" applyBorder="0" applyAlignment="0" applyProtection="0"/>
    <xf numFmtId="0" fontId="3" fillId="17" borderId="0" applyNumberFormat="0" applyBorder="0" applyAlignment="0" applyProtection="0"/>
    <xf numFmtId="0" fontId="3" fillId="5"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0" borderId="0" applyNumberFormat="0" applyBorder="0" applyAlignment="0" applyProtection="0"/>
    <xf numFmtId="0" fontId="4" fillId="19"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9"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23" borderId="0" applyNumberFormat="0" applyBorder="0" applyAlignment="0" applyProtection="0"/>
    <xf numFmtId="0" fontId="4" fillId="15" borderId="0" applyNumberFormat="0" applyBorder="0" applyAlignment="0" applyProtection="0"/>
    <xf numFmtId="0" fontId="4" fillId="24" borderId="0" applyNumberFormat="0" applyBorder="0" applyAlignment="0" applyProtection="0"/>
    <xf numFmtId="0" fontId="4" fillId="20" borderId="0" applyNumberFormat="0" applyBorder="0" applyAlignment="0" applyProtection="0"/>
    <xf numFmtId="0" fontId="4" fillId="18" borderId="0" applyNumberFormat="0" applyBorder="0" applyAlignment="0" applyProtection="0"/>
    <xf numFmtId="0" fontId="4" fillId="21" borderId="0" applyNumberFormat="0" applyBorder="0" applyAlignment="0" applyProtection="0"/>
    <xf numFmtId="0" fontId="4" fillId="12" borderId="0" applyNumberFormat="0" applyBorder="0" applyAlignment="0" applyProtection="0"/>
    <xf numFmtId="0" fontId="4" fillId="22" borderId="0" applyNumberFormat="0" applyBorder="0" applyAlignment="0" applyProtection="0"/>
    <xf numFmtId="0" fontId="4" fillId="9"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20" borderId="0" applyNumberFormat="0" applyBorder="0" applyAlignment="0" applyProtection="0"/>
    <xf numFmtId="0" fontId="4" fillId="30" borderId="0" applyNumberFormat="0" applyBorder="0" applyAlignment="0" applyProtection="0"/>
    <xf numFmtId="0" fontId="4" fillId="21"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8" fillId="33" borderId="0" applyNumberFormat="0" applyBorder="0" applyAlignment="0" applyProtection="0"/>
    <xf numFmtId="0" fontId="8" fillId="3" borderId="0" applyNumberFormat="0" applyBorder="0" applyAlignment="0" applyProtection="0"/>
    <xf numFmtId="0" fontId="29" fillId="0" borderId="0" applyNumberFormat="0" applyFill="0" applyBorder="0" applyAlignment="0" applyProtection="0">
      <alignment vertical="top"/>
      <protection locked="0"/>
    </xf>
    <xf numFmtId="0" fontId="22" fillId="34" borderId="1" applyNumberFormat="0" applyAlignment="0" applyProtection="0"/>
    <xf numFmtId="0" fontId="34" fillId="10" borderId="1" applyNumberFormat="0" applyFont="0" applyAlignment="0" applyProtection="0"/>
    <xf numFmtId="0" fontId="36" fillId="35" borderId="2" applyNumberFormat="0" applyAlignment="0" applyProtection="0"/>
    <xf numFmtId="0" fontId="7" fillId="36" borderId="2" applyNumberFormat="0" applyAlignment="0" applyProtection="0"/>
    <xf numFmtId="0" fontId="16" fillId="37" borderId="3" applyNumberFormat="0" applyAlignment="0" applyProtection="0"/>
    <xf numFmtId="0" fontId="16" fillId="38" borderId="3" applyNumberFormat="0" applyAlignment="0" applyProtection="0"/>
    <xf numFmtId="172" fontId="22" fillId="0" borderId="0" applyFill="0" applyBorder="0" applyAlignment="0" applyProtection="0"/>
    <xf numFmtId="43" fontId="22" fillId="0" borderId="0" applyFill="0" applyBorder="0" applyAlignment="0" applyProtection="0"/>
    <xf numFmtId="168"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0" fontId="5" fillId="4" borderId="0" applyNumberFormat="0" applyBorder="0" applyAlignment="0" applyProtection="0"/>
    <xf numFmtId="0" fontId="5" fillId="12" borderId="0" applyNumberFormat="0" applyBorder="0" applyAlignment="0" applyProtection="0"/>
    <xf numFmtId="169" fontId="23"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4" borderId="0" applyNumberFormat="0" applyBorder="0" applyAlignment="0" applyProtection="0"/>
    <xf numFmtId="0" fontId="40" fillId="0" borderId="4" applyNumberFormat="0" applyFill="0" applyAlignment="0" applyProtection="0"/>
    <xf numFmtId="0" fontId="10" fillId="0" borderId="5" applyNumberFormat="0" applyFill="0" applyAlignment="0" applyProtection="0"/>
    <xf numFmtId="0" fontId="41" fillId="0" borderId="6" applyNumberFormat="0" applyFill="0" applyAlignment="0" applyProtection="0"/>
    <xf numFmtId="0" fontId="11" fillId="0" borderId="7" applyNumberFormat="0" applyFill="0" applyAlignment="0" applyProtection="0"/>
    <xf numFmtId="0" fontId="42" fillId="0" borderId="8" applyNumberFormat="0" applyFill="0" applyAlignment="0" applyProtection="0"/>
    <xf numFmtId="0" fontId="12" fillId="0" borderId="9" applyNumberFormat="0" applyFill="0" applyAlignment="0" applyProtection="0"/>
    <xf numFmtId="0" fontId="42" fillId="0" borderId="0" applyNumberFormat="0" applyFill="0" applyBorder="0" applyAlignment="0" applyProtection="0"/>
    <xf numFmtId="0" fontId="12" fillId="0" borderId="0" applyNumberFormat="0" applyFill="0" applyBorder="0" applyAlignment="0" applyProtection="0"/>
    <xf numFmtId="0" fontId="43" fillId="0" borderId="0" applyNumberFormat="0" applyFill="0" applyBorder="0" applyAlignment="0" applyProtection="0">
      <alignment vertical="top"/>
      <protection locked="0"/>
    </xf>
    <xf numFmtId="0" fontId="20" fillId="17" borderId="2" applyNumberFormat="0" applyAlignment="0" applyProtection="0"/>
    <xf numFmtId="0" fontId="20" fillId="7" borderId="2" applyNumberFormat="0" applyAlignment="0" applyProtection="0"/>
    <xf numFmtId="0" fontId="4" fillId="26" borderId="0" applyNumberFormat="0" applyBorder="0" applyAlignment="0" applyProtection="0"/>
    <xf numFmtId="0" fontId="4" fillId="25" borderId="0" applyNumberFormat="0" applyBorder="0" applyAlignment="0" applyProtection="0"/>
    <xf numFmtId="0" fontId="4" fillId="27" borderId="0" applyNumberFormat="0" applyBorder="0" applyAlignment="0" applyProtection="0"/>
    <xf numFmtId="0" fontId="4" fillId="23" borderId="0" applyNumberFormat="0" applyBorder="0" applyAlignment="0" applyProtection="0"/>
    <xf numFmtId="0" fontId="4" fillId="28" borderId="0" applyNumberFormat="0" applyBorder="0" applyAlignment="0" applyProtection="0"/>
    <xf numFmtId="0" fontId="4" fillId="24" borderId="0" applyNumberFormat="0" applyBorder="0" applyAlignment="0" applyProtection="0"/>
    <xf numFmtId="0" fontId="4" fillId="20" borderId="0" applyNumberFormat="0" applyBorder="0" applyAlignment="0" applyProtection="0"/>
    <xf numFmtId="0" fontId="4" fillId="29" borderId="0" applyNumberFormat="0" applyBorder="0" applyAlignment="0" applyProtection="0"/>
    <xf numFmtId="0" fontId="4" fillId="21" borderId="0" applyNumberFormat="0" applyBorder="0" applyAlignment="0" applyProtection="0"/>
    <xf numFmtId="0" fontId="4" fillId="30" borderId="0" applyNumberFormat="0" applyBorder="0" applyAlignment="0" applyProtection="0"/>
    <xf numFmtId="0" fontId="4" fillId="32" borderId="0" applyNumberFormat="0" applyBorder="0" applyAlignment="0" applyProtection="0"/>
    <xf numFmtId="0" fontId="4" fillId="31" borderId="0" applyNumberFormat="0" applyBorder="0" applyAlignment="0" applyProtection="0"/>
    <xf numFmtId="0" fontId="6" fillId="36" borderId="10" applyNumberFormat="0" applyAlignment="0" applyProtection="0"/>
    <xf numFmtId="0" fontId="6" fillId="35" borderId="10" applyNumberFormat="0" applyAlignment="0" applyProtection="0"/>
    <xf numFmtId="0" fontId="7" fillId="36" borderId="2" applyNumberFormat="0" applyAlignment="0" applyProtection="0"/>
    <xf numFmtId="0" fontId="36" fillId="35" borderId="2" applyNumberFormat="0" applyAlignment="0" applyProtection="0"/>
    <xf numFmtId="0" fontId="30" fillId="0" borderId="0">
      <alignment horizontal="right" vertical="top"/>
    </xf>
    <xf numFmtId="0" fontId="30" fillId="0" borderId="0">
      <alignment horizontal="left"/>
    </xf>
    <xf numFmtId="4" fontId="31" fillId="0" borderId="0">
      <alignment horizontal="right"/>
    </xf>
    <xf numFmtId="4" fontId="31" fillId="0" borderId="0">
      <alignment horizontal="right" wrapText="1"/>
    </xf>
    <xf numFmtId="0" fontId="18" fillId="0" borderId="11" applyNumberFormat="0" applyFill="0" applyAlignment="0" applyProtection="0"/>
    <xf numFmtId="0" fontId="15" fillId="0" borderId="12" applyNumberFormat="0" applyFill="0" applyAlignment="0" applyProtection="0"/>
    <xf numFmtId="0" fontId="8" fillId="3" borderId="0" applyNumberFormat="0" applyBorder="0" applyAlignment="0" applyProtection="0"/>
    <xf numFmtId="0" fontId="8" fillId="33" borderId="0" applyNumberFormat="0" applyBorder="0" applyAlignment="0" applyProtection="0"/>
    <xf numFmtId="0" fontId="9" fillId="0" borderId="0" applyNumberFormat="0" applyFill="0" applyBorder="0" applyAlignment="0" applyProtection="0"/>
    <xf numFmtId="0" fontId="10" fillId="0" borderId="5" applyNumberFormat="0" applyFill="0" applyAlignment="0" applyProtection="0"/>
    <xf numFmtId="0" fontId="40" fillId="0" borderId="4" applyNumberFormat="0" applyFill="0" applyAlignment="0" applyProtection="0"/>
    <xf numFmtId="0" fontId="11" fillId="0" borderId="7" applyNumberFormat="0" applyFill="0" applyAlignment="0" applyProtection="0"/>
    <xf numFmtId="0" fontId="41" fillId="0" borderId="6" applyNumberFormat="0" applyFill="0" applyAlignment="0" applyProtection="0"/>
    <xf numFmtId="0" fontId="12" fillId="0" borderId="9" applyNumberFormat="0" applyFill="0" applyAlignment="0" applyProtection="0"/>
    <xf numFmtId="0" fontId="42" fillId="0" borderId="8" applyNumberFormat="0" applyFill="0" applyAlignment="0" applyProtection="0"/>
    <xf numFmtId="0" fontId="12"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9" fillId="0" borderId="0"/>
    <xf numFmtId="0" fontId="45" fillId="17"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45" fillId="17" borderId="0" applyNumberFormat="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32" fillId="0" borderId="0"/>
    <xf numFmtId="0" fontId="32" fillId="0" borderId="0"/>
    <xf numFmtId="0" fontId="32" fillId="0" borderId="0"/>
    <xf numFmtId="0" fontId="32" fillId="0" borderId="0"/>
    <xf numFmtId="0" fontId="32" fillId="0" borderId="0"/>
    <xf numFmtId="0" fontId="22" fillId="0" borderId="0"/>
    <xf numFmtId="0" fontId="22" fillId="0" borderId="0"/>
    <xf numFmtId="0" fontId="22" fillId="0" borderId="0"/>
    <xf numFmtId="0" fontId="22" fillId="0" borderId="0"/>
    <xf numFmtId="0" fontId="22" fillId="0" borderId="0"/>
    <xf numFmtId="0" fontId="49" fillId="0" borderId="0"/>
    <xf numFmtId="0" fontId="50" fillId="0" borderId="0"/>
    <xf numFmtId="0" fontId="50" fillId="0" borderId="0"/>
    <xf numFmtId="0" fontId="50" fillId="0" borderId="0"/>
    <xf numFmtId="0" fontId="46"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51" fillId="0" borderId="0"/>
    <xf numFmtId="0" fontId="22" fillId="0" borderId="0"/>
    <xf numFmtId="0" fontId="22" fillId="0" borderId="0"/>
    <xf numFmtId="0" fontId="48" fillId="0" borderId="0"/>
    <xf numFmtId="0" fontId="34" fillId="0" borderId="0"/>
    <xf numFmtId="0" fontId="34" fillId="0" borderId="0"/>
    <xf numFmtId="0" fontId="34" fillId="0" borderId="0"/>
    <xf numFmtId="0" fontId="34" fillId="0" borderId="0"/>
    <xf numFmtId="43" fontId="34" fillId="0" borderId="0" applyFill="0" applyBorder="0" applyAlignment="0" applyProtection="0"/>
    <xf numFmtId="0" fontId="22" fillId="0" borderId="0"/>
    <xf numFmtId="0" fontId="52" fillId="0" borderId="0"/>
    <xf numFmtId="0" fontId="53" fillId="0" borderId="0"/>
    <xf numFmtId="0" fontId="2" fillId="0" borderId="0"/>
    <xf numFmtId="0" fontId="22" fillId="0" borderId="0"/>
    <xf numFmtId="0" fontId="22" fillId="0" borderId="0"/>
    <xf numFmtId="0" fontId="22" fillId="0" borderId="0"/>
    <xf numFmtId="0" fontId="22" fillId="0" borderId="0"/>
    <xf numFmtId="0" fontId="32" fillId="0" borderId="0"/>
    <xf numFmtId="0" fontId="49" fillId="0" borderId="0"/>
    <xf numFmtId="0" fontId="3" fillId="0" borderId="0"/>
    <xf numFmtId="0" fontId="49" fillId="0" borderId="0"/>
    <xf numFmtId="43" fontId="34" fillId="0" borderId="0" applyFill="0" applyBorder="0" applyAlignment="0" applyProtection="0"/>
    <xf numFmtId="0" fontId="49" fillId="0" borderId="0"/>
    <xf numFmtId="43" fontId="34" fillId="0" borderId="0" applyFill="0" applyBorder="0" applyAlignment="0" applyProtection="0"/>
    <xf numFmtId="0" fontId="22" fillId="0" borderId="0"/>
    <xf numFmtId="0" fontId="22" fillId="0" borderId="0"/>
    <xf numFmtId="0" fontId="49" fillId="0" borderId="0"/>
    <xf numFmtId="0" fontId="22" fillId="0" borderId="0"/>
    <xf numFmtId="0" fontId="34" fillId="0" borderId="0"/>
    <xf numFmtId="0" fontId="22" fillId="0" borderId="0"/>
    <xf numFmtId="0" fontId="34" fillId="0" borderId="0"/>
    <xf numFmtId="0" fontId="34" fillId="0" borderId="0"/>
    <xf numFmtId="0" fontId="34" fillId="0" borderId="0"/>
    <xf numFmtId="0" fontId="22" fillId="34" borderId="1" applyNumberFormat="0" applyAlignment="0" applyProtection="0"/>
    <xf numFmtId="0" fontId="22" fillId="41" borderId="16" applyNumberFormat="0" applyFont="0" applyAlignment="0" applyProtection="0"/>
    <xf numFmtId="0" fontId="14" fillId="0" borderId="0"/>
    <xf numFmtId="0" fontId="22" fillId="0" borderId="0"/>
    <xf numFmtId="0" fontId="14" fillId="0" borderId="0"/>
    <xf numFmtId="0" fontId="14" fillId="0" borderId="0"/>
    <xf numFmtId="0" fontId="37" fillId="0" borderId="0"/>
    <xf numFmtId="170" fontId="33" fillId="0" borderId="0"/>
    <xf numFmtId="0" fontId="26" fillId="0" borderId="0"/>
    <xf numFmtId="0" fontId="22" fillId="0" borderId="0"/>
    <xf numFmtId="0" fontId="14" fillId="0" borderId="0"/>
    <xf numFmtId="0" fontId="37" fillId="0" borderId="0"/>
    <xf numFmtId="0" fontId="14" fillId="0" borderId="0"/>
    <xf numFmtId="0" fontId="2" fillId="0" borderId="0"/>
    <xf numFmtId="0" fontId="22" fillId="0" borderId="0"/>
    <xf numFmtId="0" fontId="34" fillId="0" borderId="0"/>
    <xf numFmtId="0" fontId="47" fillId="0" borderId="0"/>
    <xf numFmtId="0" fontId="6" fillId="36" borderId="10" applyNumberFormat="0" applyAlignment="0" applyProtection="0"/>
    <xf numFmtId="9" fontId="22" fillId="0" borderId="0" applyFill="0" applyBorder="0" applyAlignment="0" applyProtection="0"/>
    <xf numFmtId="9" fontId="22" fillId="0" borderId="0" applyFont="0" applyFill="0" applyBorder="0" applyAlignment="0" applyProtection="0"/>
    <xf numFmtId="9" fontId="50" fillId="0" borderId="0" applyFont="0" applyFill="0" applyBorder="0" applyAlignment="0" applyProtection="0"/>
    <xf numFmtId="0" fontId="15" fillId="0" borderId="12" applyNumberFormat="0" applyFill="0" applyAlignment="0" applyProtection="0"/>
    <xf numFmtId="0" fontId="18" fillId="0" borderId="11" applyNumberFormat="0" applyFill="0" applyAlignment="0" applyProtection="0"/>
    <xf numFmtId="0" fontId="16" fillId="38" borderId="3" applyNumberFormat="0" applyAlignment="0" applyProtection="0"/>
    <xf numFmtId="0" fontId="16" fillId="37" borderId="3" applyNumberFormat="0" applyAlignment="0" applyProtection="0"/>
    <xf numFmtId="0" fontId="25" fillId="0" borderId="0"/>
    <xf numFmtId="0" fontId="27" fillId="0" borderId="0"/>
    <xf numFmtId="0" fontId="27" fillId="0" borderId="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9" fillId="0" borderId="0" applyNumberFormat="0" applyFill="0" applyBorder="0" applyAlignment="0" applyProtection="0"/>
    <xf numFmtId="0" fontId="19" fillId="0" borderId="13" applyNumberFormat="0" applyFill="0" applyAlignment="0" applyProtection="0"/>
    <xf numFmtId="0" fontId="19" fillId="0" borderId="14" applyNumberFormat="0" applyFill="0" applyAlignment="0" applyProtection="0"/>
    <xf numFmtId="0" fontId="38" fillId="0" borderId="0"/>
    <xf numFmtId="0" fontId="19" fillId="0" borderId="14" applyNumberFormat="0" applyFill="0" applyAlignment="0" applyProtection="0"/>
    <xf numFmtId="0" fontId="19" fillId="0" borderId="13" applyNumberFormat="0" applyFill="0" applyAlignment="0" applyProtection="0"/>
    <xf numFmtId="167" fontId="39" fillId="0" borderId="0"/>
    <xf numFmtId="0" fontId="20" fillId="7" borderId="2" applyNumberFormat="0" applyAlignment="0" applyProtection="0"/>
    <xf numFmtId="0" fontId="20" fillId="17" borderId="2" applyNumberFormat="0" applyAlignment="0" applyProtection="0"/>
    <xf numFmtId="0" fontId="18" fillId="0" borderId="0" applyNumberFormat="0" applyFill="0" applyBorder="0" applyAlignment="0" applyProtection="0"/>
    <xf numFmtId="168" fontId="2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9" fillId="0" borderId="0" applyFont="0" applyFill="0" applyBorder="0" applyAlignment="0" applyProtection="0"/>
    <xf numFmtId="164" fontId="3" fillId="0" borderId="0" applyFont="0" applyFill="0" applyBorder="0" applyAlignment="0" applyProtection="0"/>
    <xf numFmtId="166" fontId="22" fillId="0" borderId="0" applyFill="0" applyBorder="0" applyAlignment="0" applyProtection="0"/>
    <xf numFmtId="168" fontId="22" fillId="0" borderId="0" applyFont="0" applyFill="0" applyBorder="0" applyAlignment="0" applyProtection="0"/>
    <xf numFmtId="166" fontId="22" fillId="0" borderId="0" applyFill="0" applyBorder="0" applyAlignment="0" applyProtection="0"/>
    <xf numFmtId="166" fontId="22" fillId="0" borderId="0" applyFill="0" applyBorder="0" applyAlignment="0" applyProtection="0"/>
    <xf numFmtId="164" fontId="22" fillId="0" borderId="0" applyFont="0" applyFill="0" applyBorder="0" applyAlignment="0" applyProtection="0"/>
    <xf numFmtId="0" fontId="57" fillId="0" borderId="0"/>
    <xf numFmtId="164" fontId="57" fillId="0" borderId="0" applyFont="0" applyFill="0" applyBorder="0" applyAlignment="0" applyProtection="0"/>
    <xf numFmtId="0" fontId="58" fillId="0" borderId="0"/>
    <xf numFmtId="0" fontId="2" fillId="0" borderId="0"/>
    <xf numFmtId="0" fontId="59" fillId="0" borderId="0"/>
    <xf numFmtId="164" fontId="2" fillId="0" borderId="0" applyFont="0" applyFill="0" applyBorder="0" applyAlignment="0" applyProtection="0"/>
    <xf numFmtId="0" fontId="60" fillId="0" borderId="0"/>
    <xf numFmtId="0" fontId="61" fillId="0" borderId="0"/>
    <xf numFmtId="0" fontId="62" fillId="0" borderId="0">
      <alignment vertical="center"/>
    </xf>
    <xf numFmtId="0" fontId="60" fillId="0" borderId="0"/>
    <xf numFmtId="43" fontId="2" fillId="0" borderId="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34" borderId="1" applyNumberFormat="0" applyAlignment="0" applyProtection="0"/>
    <xf numFmtId="0" fontId="2" fillId="41" borderId="16" applyNumberFormat="0" applyFont="0" applyAlignment="0" applyProtection="0"/>
    <xf numFmtId="0" fontId="2" fillId="0" borderId="0"/>
    <xf numFmtId="0" fontId="2" fillId="0" borderId="0"/>
    <xf numFmtId="0" fontId="2" fillId="0" borderId="0"/>
    <xf numFmtId="0" fontId="2" fillId="0" borderId="0"/>
    <xf numFmtId="9" fontId="2" fillId="0" borderId="0" applyFill="0" applyBorder="0" applyAlignment="0" applyProtection="0"/>
    <xf numFmtId="9" fontId="2" fillId="0" borderId="0" applyFont="0" applyFill="0" applyBorder="0" applyAlignment="0" applyProtection="0"/>
    <xf numFmtId="165" fontId="2" fillId="0" borderId="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2" fillId="0" borderId="0"/>
    <xf numFmtId="0" fontId="68" fillId="0" borderId="0"/>
    <xf numFmtId="0" fontId="69" fillId="0" borderId="0"/>
    <xf numFmtId="164" fontId="69" fillId="0" borderId="0" applyFont="0" applyFill="0" applyBorder="0" applyAlignment="0" applyProtection="0"/>
    <xf numFmtId="0" fontId="67" fillId="0" borderId="0">
      <alignment horizontal="justify"/>
    </xf>
    <xf numFmtId="43" fontId="51" fillId="0" borderId="0" applyFont="0" applyFill="0" applyBorder="0" applyAlignment="0" applyProtection="0"/>
    <xf numFmtId="0" fontId="70" fillId="42" borderId="0" applyNumberFormat="0" applyBorder="0" applyAlignment="0" applyProtection="0"/>
    <xf numFmtId="0" fontId="71" fillId="0" borderId="0"/>
    <xf numFmtId="173" fontId="72" fillId="0" borderId="0" applyFont="0" applyFill="0" applyBorder="0" applyAlignment="0" applyProtection="0">
      <alignment vertical="center"/>
    </xf>
    <xf numFmtId="0" fontId="71" fillId="0" borderId="0"/>
  </cellStyleXfs>
  <cellXfs count="78">
    <xf numFmtId="0" fontId="0" fillId="0" borderId="0" xfId="0"/>
    <xf numFmtId="1" fontId="0" fillId="0" borderId="0" xfId="0" applyNumberFormat="1" applyAlignment="1">
      <alignment horizontal="right" vertical="top"/>
    </xf>
    <xf numFmtId="0" fontId="0" fillId="0" borderId="0" xfId="0" applyAlignment="1">
      <alignment horizontal="center" vertical="top"/>
    </xf>
    <xf numFmtId="0" fontId="21" fillId="0" borderId="0" xfId="0" applyFont="1" applyAlignment="1">
      <alignment horizontal="left" vertical="center"/>
    </xf>
    <xf numFmtId="0" fontId="24" fillId="0" borderId="0" xfId="0" applyFont="1" applyAlignment="1">
      <alignment horizontal="center" vertical="center"/>
    </xf>
    <xf numFmtId="49" fontId="55" fillId="40" borderId="0" xfId="272" applyNumberFormat="1" applyFont="1" applyFill="1" applyAlignment="1">
      <alignment horizontal="center" vertical="center"/>
    </xf>
    <xf numFmtId="0" fontId="55" fillId="40" borderId="0" xfId="272" applyFont="1" applyFill="1" applyAlignment="1">
      <alignment horizontal="center" vertical="center"/>
    </xf>
    <xf numFmtId="4" fontId="55" fillId="40" borderId="0" xfId="272" applyNumberFormat="1" applyFont="1" applyFill="1" applyAlignment="1">
      <alignment horizontal="center" vertical="center"/>
    </xf>
    <xf numFmtId="171" fontId="55" fillId="40" borderId="0" xfId="272" applyNumberFormat="1" applyFont="1" applyFill="1" applyAlignment="1">
      <alignment horizontal="center" vertical="center"/>
    </xf>
    <xf numFmtId="171" fontId="54" fillId="0" borderId="0" xfId="0" applyNumberFormat="1" applyFont="1" applyAlignment="1">
      <alignment horizontal="right"/>
    </xf>
    <xf numFmtId="171" fontId="54" fillId="0" borderId="0" xfId="0" applyNumberFormat="1" applyFont="1" applyAlignment="1">
      <alignment horizontal="center"/>
    </xf>
    <xf numFmtId="0" fontId="54" fillId="0" borderId="0" xfId="0" applyFont="1" applyAlignment="1">
      <alignment horizontal="center" vertical="top" wrapText="1"/>
    </xf>
    <xf numFmtId="0" fontId="54" fillId="0" borderId="0" xfId="0" applyFont="1" applyAlignment="1">
      <alignment horizontal="justify" vertical="top" wrapText="1"/>
    </xf>
    <xf numFmtId="0" fontId="54" fillId="0" borderId="0" xfId="0" applyFont="1" applyAlignment="1">
      <alignment horizontal="center" wrapText="1"/>
    </xf>
    <xf numFmtId="4" fontId="54" fillId="0" borderId="0" xfId="0" applyNumberFormat="1" applyFont="1" applyAlignment="1">
      <alignment horizontal="center" wrapText="1"/>
    </xf>
    <xf numFmtId="0" fontId="54" fillId="0" borderId="0" xfId="0" applyFont="1" applyAlignment="1">
      <alignment horizontal="center"/>
    </xf>
    <xf numFmtId="4" fontId="54" fillId="0" borderId="0" xfId="0" applyNumberFormat="1" applyFont="1" applyAlignment="1">
      <alignment horizontal="center" vertical="center" wrapText="1"/>
    </xf>
    <xf numFmtId="0" fontId="35" fillId="0" borderId="0" xfId="0" applyFont="1" applyAlignment="1">
      <alignment horizontal="center"/>
    </xf>
    <xf numFmtId="171" fontId="56" fillId="0" borderId="0" xfId="0" applyNumberFormat="1" applyFont="1" applyAlignment="1">
      <alignment horizontal="right"/>
    </xf>
    <xf numFmtId="0" fontId="35" fillId="0" borderId="0" xfId="0" applyFont="1" applyAlignment="1">
      <alignment horizontal="center" vertical="top" wrapText="1"/>
    </xf>
    <xf numFmtId="0" fontId="55" fillId="40" borderId="0" xfId="272" applyFont="1" applyFill="1" applyAlignment="1">
      <alignment horizontal="justify" vertical="center" wrapText="1"/>
    </xf>
    <xf numFmtId="0" fontId="56" fillId="0" borderId="0" xfId="0" applyFont="1" applyAlignment="1">
      <alignment horizontal="center" vertical="top" wrapText="1"/>
    </xf>
    <xf numFmtId="0" fontId="56" fillId="0" borderId="0" xfId="0" applyFont="1" applyAlignment="1">
      <alignment horizontal="justify" vertical="top" wrapText="1"/>
    </xf>
    <xf numFmtId="0" fontId="56" fillId="0" borderId="0" xfId="0" applyFont="1" applyAlignment="1">
      <alignment horizontal="center" wrapText="1"/>
    </xf>
    <xf numFmtId="4" fontId="56" fillId="0" borderId="0" xfId="0" applyNumberFormat="1" applyFont="1" applyAlignment="1">
      <alignment horizontal="center" wrapText="1"/>
    </xf>
    <xf numFmtId="0" fontId="54" fillId="40" borderId="0" xfId="272" applyFont="1" applyFill="1" applyAlignment="1">
      <alignment horizontal="justify" vertical="center" wrapText="1"/>
    </xf>
    <xf numFmtId="0" fontId="54" fillId="40" borderId="0" xfId="272" applyFont="1" applyFill="1" applyAlignment="1">
      <alignment horizontal="center" vertical="center"/>
    </xf>
    <xf numFmtId="4" fontId="54" fillId="40" borderId="0" xfId="272" applyNumberFormat="1" applyFont="1" applyFill="1" applyAlignment="1">
      <alignment horizontal="center" vertical="center"/>
    </xf>
    <xf numFmtId="49" fontId="55" fillId="40" borderId="17" xfId="272" applyNumberFormat="1" applyFont="1" applyFill="1" applyBorder="1" applyAlignment="1">
      <alignment horizontal="center" vertical="center"/>
    </xf>
    <xf numFmtId="0" fontId="55" fillId="40" borderId="15" xfId="272" applyFont="1" applyFill="1" applyBorder="1" applyAlignment="1">
      <alignment horizontal="justify" vertical="center" wrapText="1"/>
    </xf>
    <xf numFmtId="0" fontId="55" fillId="40" borderId="15" xfId="272" applyFont="1" applyFill="1" applyBorder="1" applyAlignment="1">
      <alignment horizontal="center" vertical="center"/>
    </xf>
    <xf numFmtId="4" fontId="55" fillId="40" borderId="15" xfId="272" applyNumberFormat="1" applyFont="1" applyFill="1" applyBorder="1" applyAlignment="1">
      <alignment horizontal="center" vertical="center"/>
    </xf>
    <xf numFmtId="171" fontId="55" fillId="40" borderId="18" xfId="272" applyNumberFormat="1" applyFont="1" applyFill="1" applyBorder="1" applyAlignment="1">
      <alignment horizontal="center" vertical="center"/>
    </xf>
    <xf numFmtId="49" fontId="63" fillId="40" borderId="0" xfId="272" applyNumberFormat="1" applyFont="1" applyFill="1" applyAlignment="1">
      <alignment horizontal="center" vertical="center"/>
    </xf>
    <xf numFmtId="0" fontId="63" fillId="40" borderId="0" xfId="272" applyFont="1" applyFill="1" applyAlignment="1">
      <alignment horizontal="justify" vertical="center" wrapText="1"/>
    </xf>
    <xf numFmtId="0" fontId="63" fillId="40" borderId="0" xfId="272" applyFont="1" applyFill="1" applyAlignment="1">
      <alignment horizontal="center" vertical="center"/>
    </xf>
    <xf numFmtId="4" fontId="63" fillId="40" borderId="0" xfId="272" applyNumberFormat="1" applyFont="1" applyFill="1" applyAlignment="1">
      <alignment horizontal="center" vertical="center"/>
    </xf>
    <xf numFmtId="171" fontId="63" fillId="40" borderId="0" xfId="272" applyNumberFormat="1" applyFont="1" applyFill="1" applyAlignment="1">
      <alignment horizontal="center" vertical="center"/>
    </xf>
    <xf numFmtId="171" fontId="64" fillId="0" borderId="0" xfId="0" applyNumberFormat="1" applyFont="1" applyAlignment="1">
      <alignment horizontal="center"/>
    </xf>
    <xf numFmtId="171" fontId="64" fillId="0" borderId="0" xfId="0" applyNumberFormat="1" applyFont="1" applyAlignment="1">
      <alignment horizontal="right"/>
    </xf>
    <xf numFmtId="2" fontId="54" fillId="0" borderId="0" xfId="0" applyNumberFormat="1" applyFont="1" applyAlignment="1">
      <alignment horizontal="center"/>
    </xf>
    <xf numFmtId="4" fontId="54" fillId="0" borderId="0" xfId="0" applyNumberFormat="1" applyFont="1" applyAlignment="1">
      <alignment horizontal="right"/>
    </xf>
    <xf numFmtId="4" fontId="64" fillId="0" borderId="0" xfId="0" applyNumberFormat="1" applyFont="1" applyAlignment="1">
      <alignment horizontal="right"/>
    </xf>
    <xf numFmtId="171" fontId="64" fillId="0" borderId="0" xfId="0" applyNumberFormat="1" applyFont="1"/>
    <xf numFmtId="0" fontId="65" fillId="0" borderId="0" xfId="0" applyFont="1" applyAlignment="1">
      <alignment horizontal="justify" vertical="top" wrapText="1"/>
    </xf>
    <xf numFmtId="0" fontId="56" fillId="0" borderId="0" xfId="0" applyFont="1" applyAlignment="1">
      <alignment horizontal="justify" vertical="top"/>
    </xf>
    <xf numFmtId="4" fontId="35" fillId="0" borderId="0" xfId="0" applyNumberFormat="1" applyFont="1" applyAlignment="1">
      <alignment horizontal="center"/>
    </xf>
    <xf numFmtId="4" fontId="35" fillId="0" borderId="0" xfId="0" applyNumberFormat="1" applyFont="1" applyProtection="1">
      <protection locked="0"/>
    </xf>
    <xf numFmtId="2" fontId="35" fillId="0" borderId="0" xfId="0" applyNumberFormat="1" applyFont="1" applyAlignment="1">
      <alignment horizontal="right"/>
    </xf>
    <xf numFmtId="49" fontId="66" fillId="40" borderId="17" xfId="272" applyNumberFormat="1" applyFont="1" applyFill="1" applyBorder="1" applyAlignment="1">
      <alignment horizontal="center" vertical="center"/>
    </xf>
    <xf numFmtId="0" fontId="66" fillId="40" borderId="15" xfId="272" applyFont="1" applyFill="1" applyBorder="1" applyAlignment="1">
      <alignment horizontal="justify" vertical="center" wrapText="1"/>
    </xf>
    <xf numFmtId="0" fontId="66" fillId="40" borderId="15" xfId="272" applyFont="1" applyFill="1" applyBorder="1" applyAlignment="1">
      <alignment horizontal="center" vertical="center"/>
    </xf>
    <xf numFmtId="4" fontId="66" fillId="40" borderId="15" xfId="272" applyNumberFormat="1" applyFont="1" applyFill="1" applyBorder="1" applyAlignment="1">
      <alignment horizontal="center" vertical="center"/>
    </xf>
    <xf numFmtId="171" fontId="66" fillId="40" borderId="18" xfId="272" applyNumberFormat="1" applyFont="1" applyFill="1" applyBorder="1" applyAlignment="1">
      <alignment horizontal="center" vertical="center"/>
    </xf>
    <xf numFmtId="4" fontId="0" fillId="0" borderId="0" xfId="439" applyNumberFormat="1" applyFont="1" applyFill="1" applyBorder="1" applyAlignment="1" applyProtection="1">
      <alignment horizontal="center" vertical="top"/>
    </xf>
    <xf numFmtId="171" fontId="0" fillId="0" borderId="0" xfId="439" applyNumberFormat="1" applyFont="1" applyFill="1" applyBorder="1" applyAlignment="1" applyProtection="1">
      <alignment horizontal="center" vertical="top"/>
    </xf>
    <xf numFmtId="0" fontId="54" fillId="40" borderId="0" xfId="272" applyFont="1" applyFill="1" applyAlignment="1">
      <alignment horizontal="center"/>
    </xf>
    <xf numFmtId="4" fontId="54" fillId="40" borderId="0" xfId="272" applyNumberFormat="1" applyFont="1" applyFill="1" applyAlignment="1">
      <alignment horizontal="center"/>
    </xf>
    <xf numFmtId="4" fontId="0" fillId="0" borderId="0" xfId="439" applyNumberFormat="1" applyFont="1" applyFill="1" applyBorder="1" applyAlignment="1" applyProtection="1"/>
    <xf numFmtId="171" fontId="0" fillId="0" borderId="0" xfId="439" applyNumberFormat="1" applyFont="1" applyFill="1" applyBorder="1" applyAlignment="1" applyProtection="1"/>
    <xf numFmtId="49" fontId="73" fillId="40" borderId="17" xfId="272" applyNumberFormat="1" applyFont="1" applyFill="1" applyBorder="1" applyAlignment="1">
      <alignment horizontal="center" vertical="center"/>
    </xf>
    <xf numFmtId="0" fontId="73" fillId="40" borderId="15" xfId="272" applyFont="1" applyFill="1" applyBorder="1" applyAlignment="1">
      <alignment horizontal="justify" vertical="center" wrapText="1"/>
    </xf>
    <xf numFmtId="0" fontId="73" fillId="40" borderId="15" xfId="272" applyFont="1" applyFill="1" applyBorder="1" applyAlignment="1">
      <alignment horizontal="center" vertical="center"/>
    </xf>
    <xf numFmtId="4" fontId="73" fillId="40" borderId="15" xfId="272" applyNumberFormat="1" applyFont="1" applyFill="1" applyBorder="1" applyAlignment="1">
      <alignment horizontal="center" vertical="center"/>
    </xf>
    <xf numFmtId="171" fontId="73" fillId="40" borderId="18" xfId="272" applyNumberFormat="1" applyFont="1" applyFill="1" applyBorder="1" applyAlignment="1">
      <alignment horizontal="center" vertical="center"/>
    </xf>
    <xf numFmtId="171" fontId="0" fillId="0" borderId="0" xfId="439" applyNumberFormat="1" applyFont="1" applyFill="1" applyBorder="1" applyAlignment="1" applyProtection="1">
      <alignment horizontal="justify" vertical="top"/>
      <protection locked="0"/>
    </xf>
    <xf numFmtId="171" fontId="55" fillId="40" borderId="0" xfId="272" applyNumberFormat="1" applyFont="1" applyFill="1" applyAlignment="1" applyProtection="1">
      <alignment horizontal="center" vertical="center"/>
      <protection locked="0"/>
    </xf>
    <xf numFmtId="171" fontId="54" fillId="0" borderId="0" xfId="0" applyNumberFormat="1" applyFont="1" applyAlignment="1" applyProtection="1">
      <alignment horizontal="center"/>
      <protection locked="0"/>
    </xf>
    <xf numFmtId="171" fontId="55" fillId="40" borderId="15" xfId="272" applyNumberFormat="1" applyFont="1" applyFill="1" applyBorder="1" applyAlignment="1" applyProtection="1">
      <alignment horizontal="center" vertical="center"/>
      <protection locked="0"/>
    </xf>
    <xf numFmtId="171" fontId="0" fillId="0" borderId="0" xfId="439" applyNumberFormat="1" applyFont="1" applyFill="1" applyBorder="1" applyAlignment="1" applyProtection="1">
      <protection locked="0"/>
    </xf>
    <xf numFmtId="171" fontId="56" fillId="0" borderId="0" xfId="0" applyNumberFormat="1" applyFont="1" applyAlignment="1" applyProtection="1">
      <alignment horizontal="center"/>
      <protection locked="0"/>
    </xf>
    <xf numFmtId="171" fontId="64" fillId="0" borderId="0" xfId="0" applyNumberFormat="1" applyFont="1" applyAlignment="1" applyProtection="1">
      <alignment horizontal="center"/>
      <protection locked="0"/>
    </xf>
    <xf numFmtId="171" fontId="64" fillId="0" borderId="0" xfId="430" applyNumberFormat="1" applyFont="1" applyAlignment="1" applyProtection="1">
      <alignment horizontal="center"/>
      <protection locked="0"/>
    </xf>
    <xf numFmtId="171" fontId="64" fillId="0" borderId="0" xfId="0" applyNumberFormat="1" applyFont="1" applyProtection="1">
      <protection locked="0"/>
    </xf>
    <xf numFmtId="171" fontId="54" fillId="0" borderId="0" xfId="430" applyNumberFormat="1" applyFont="1" applyAlignment="1" applyProtection="1">
      <alignment horizontal="center"/>
      <protection locked="0"/>
    </xf>
    <xf numFmtId="171" fontId="63" fillId="40" borderId="0" xfId="272" applyNumberFormat="1" applyFont="1" applyFill="1" applyAlignment="1" applyProtection="1">
      <alignment horizontal="center" vertical="center"/>
      <protection locked="0"/>
    </xf>
    <xf numFmtId="171" fontId="66" fillId="40" borderId="15" xfId="272" applyNumberFormat="1" applyFont="1" applyFill="1" applyBorder="1" applyAlignment="1" applyProtection="1">
      <alignment horizontal="center" vertical="center"/>
      <protection locked="0"/>
    </xf>
    <xf numFmtId="171" fontId="73" fillId="40" borderId="15" xfId="272" applyNumberFormat="1" applyFont="1" applyFill="1" applyBorder="1" applyAlignment="1" applyProtection="1">
      <alignment horizontal="center" vertical="center"/>
      <protection locked="0"/>
    </xf>
  </cellXfs>
  <cellStyles count="452">
    <cellStyle name="_ANTENE" xfId="1" xr:uid="{00000000-0005-0000-0000-000000000000}"/>
    <cellStyle name="20% - Accent1 2" xfId="2" xr:uid="{00000000-0005-0000-0000-000001000000}"/>
    <cellStyle name="20% - Accent2 2" xfId="3" xr:uid="{00000000-0005-0000-0000-000002000000}"/>
    <cellStyle name="20% - Accent3 2" xfId="4" xr:uid="{00000000-0005-0000-0000-000003000000}"/>
    <cellStyle name="20% - Accent4 2" xfId="5" xr:uid="{00000000-0005-0000-0000-000004000000}"/>
    <cellStyle name="20% - Accent5 2" xfId="6" xr:uid="{00000000-0005-0000-0000-000005000000}"/>
    <cellStyle name="20% - Accent6 2" xfId="7" xr:uid="{00000000-0005-0000-0000-000006000000}"/>
    <cellStyle name="20% - Isticanje1" xfId="8" builtinId="30" customBuiltin="1"/>
    <cellStyle name="20% - Isticanje1 2" xfId="9" xr:uid="{00000000-0005-0000-0000-000008000000}"/>
    <cellStyle name="20% - Isticanje2" xfId="10" builtinId="34" customBuiltin="1"/>
    <cellStyle name="20% - Isticanje2 2" xfId="11" xr:uid="{00000000-0005-0000-0000-00000A000000}"/>
    <cellStyle name="20% - Isticanje3" xfId="12" builtinId="38" customBuiltin="1"/>
    <cellStyle name="20% - Isticanje3 2" xfId="13" xr:uid="{00000000-0005-0000-0000-00000C000000}"/>
    <cellStyle name="20% - Isticanje4" xfId="14" builtinId="42" customBuiltin="1"/>
    <cellStyle name="20% - Isticanje4 2" xfId="15" xr:uid="{00000000-0005-0000-0000-00000E000000}"/>
    <cellStyle name="20% - Isticanje5" xfId="16" builtinId="46" customBuiltin="1"/>
    <cellStyle name="20% - Isticanje5 2" xfId="17" xr:uid="{00000000-0005-0000-0000-000010000000}"/>
    <cellStyle name="20% - Isticanje6" xfId="18" builtinId="50" customBuiltin="1"/>
    <cellStyle name="20% - Isticanje6 2" xfId="19" xr:uid="{00000000-0005-0000-0000-000012000000}"/>
    <cellStyle name="40% - Accent1 2" xfId="20" xr:uid="{00000000-0005-0000-0000-000013000000}"/>
    <cellStyle name="40% - Accent2 2" xfId="21" xr:uid="{00000000-0005-0000-0000-000014000000}"/>
    <cellStyle name="40% - Accent3 2" xfId="22" xr:uid="{00000000-0005-0000-0000-000015000000}"/>
    <cellStyle name="40% - Accent4 2" xfId="23" xr:uid="{00000000-0005-0000-0000-000016000000}"/>
    <cellStyle name="40% - Accent5 2" xfId="24" xr:uid="{00000000-0005-0000-0000-000017000000}"/>
    <cellStyle name="40% - Accent6 2" xfId="25" xr:uid="{00000000-0005-0000-0000-000018000000}"/>
    <cellStyle name="40% - Isticanje1 2" xfId="26" xr:uid="{00000000-0005-0000-0000-000019000000}"/>
    <cellStyle name="40% - Isticanje2" xfId="27" builtinId="35" customBuiltin="1"/>
    <cellStyle name="40% - Isticanje2 2" xfId="28" xr:uid="{00000000-0005-0000-0000-00001B000000}"/>
    <cellStyle name="40% - Isticanje3" xfId="29" builtinId="39" customBuiltin="1"/>
    <cellStyle name="40% - Isticanje3 2" xfId="30" xr:uid="{00000000-0005-0000-0000-00001D000000}"/>
    <cellStyle name="40% - Isticanje4" xfId="31" builtinId="43" customBuiltin="1"/>
    <cellStyle name="40% - Isticanje4 2" xfId="32" xr:uid="{00000000-0005-0000-0000-00001F000000}"/>
    <cellStyle name="40% - Isticanje5" xfId="33" builtinId="47" customBuiltin="1"/>
    <cellStyle name="40% - Isticanje5 2" xfId="34" xr:uid="{00000000-0005-0000-0000-000021000000}"/>
    <cellStyle name="40% - Isticanje6" xfId="35" builtinId="51" customBuiltin="1"/>
    <cellStyle name="40% - Isticanje6 2" xfId="36" xr:uid="{00000000-0005-0000-0000-000023000000}"/>
    <cellStyle name="60% - Accent1 2" xfId="37" xr:uid="{00000000-0005-0000-0000-000024000000}"/>
    <cellStyle name="60% - Accent2 2" xfId="38" xr:uid="{00000000-0005-0000-0000-000025000000}"/>
    <cellStyle name="60% - Accent3 2" xfId="39" xr:uid="{00000000-0005-0000-0000-000026000000}"/>
    <cellStyle name="60% - Accent4 2" xfId="40" xr:uid="{00000000-0005-0000-0000-000027000000}"/>
    <cellStyle name="60% - Accent5 2" xfId="41" xr:uid="{00000000-0005-0000-0000-000028000000}"/>
    <cellStyle name="60% - Accent6 2" xfId="42" xr:uid="{00000000-0005-0000-0000-000029000000}"/>
    <cellStyle name="60% - Isticanje1" xfId="43" builtinId="32" customBuiltin="1"/>
    <cellStyle name="60% - Isticanje1 2" xfId="44" xr:uid="{00000000-0005-0000-0000-00002B000000}"/>
    <cellStyle name="60% - Isticanje2" xfId="45" builtinId="36" customBuiltin="1"/>
    <cellStyle name="60% - Isticanje2 2" xfId="46" xr:uid="{00000000-0005-0000-0000-00002D000000}"/>
    <cellStyle name="60% - Isticanje3" xfId="47" builtinId="40" customBuiltin="1"/>
    <cellStyle name="60% - Isticanje3 2" xfId="48" xr:uid="{00000000-0005-0000-0000-00002F000000}"/>
    <cellStyle name="60% - Isticanje4" xfId="49" builtinId="44" customBuiltin="1"/>
    <cellStyle name="60% - Isticanje4 2" xfId="50" xr:uid="{00000000-0005-0000-0000-000031000000}"/>
    <cellStyle name="60% - Isticanje5" xfId="51" builtinId="48" customBuiltin="1"/>
    <cellStyle name="60% - Isticanje5 2" xfId="52" xr:uid="{00000000-0005-0000-0000-000033000000}"/>
    <cellStyle name="60% - Isticanje6" xfId="53" builtinId="52" customBuiltin="1"/>
    <cellStyle name="60% - Isticanje6 2" xfId="54" xr:uid="{00000000-0005-0000-0000-000035000000}"/>
    <cellStyle name="Accent1" xfId="55" xr:uid="{00000000-0005-0000-0000-000036000000}"/>
    <cellStyle name="Accent1 2" xfId="56" xr:uid="{00000000-0005-0000-0000-000037000000}"/>
    <cellStyle name="Accent2" xfId="57" xr:uid="{00000000-0005-0000-0000-000038000000}"/>
    <cellStyle name="Accent2 2" xfId="58" xr:uid="{00000000-0005-0000-0000-000039000000}"/>
    <cellStyle name="Accent3" xfId="59" xr:uid="{00000000-0005-0000-0000-00003A000000}"/>
    <cellStyle name="Accent3 2" xfId="60" xr:uid="{00000000-0005-0000-0000-00003B000000}"/>
    <cellStyle name="Accent4" xfId="61" xr:uid="{00000000-0005-0000-0000-00003C000000}"/>
    <cellStyle name="Accent4 2" xfId="62" xr:uid="{00000000-0005-0000-0000-00003D000000}"/>
    <cellStyle name="Accent5" xfId="63" xr:uid="{00000000-0005-0000-0000-00003E000000}"/>
    <cellStyle name="Accent5 2" xfId="64" xr:uid="{00000000-0005-0000-0000-00003F000000}"/>
    <cellStyle name="Accent6" xfId="65" xr:uid="{00000000-0005-0000-0000-000040000000}"/>
    <cellStyle name="Accent6 2" xfId="66" xr:uid="{00000000-0005-0000-0000-000041000000}"/>
    <cellStyle name="Bad" xfId="67" xr:uid="{00000000-0005-0000-0000-000042000000}"/>
    <cellStyle name="Bad 2" xfId="68" xr:uid="{00000000-0005-0000-0000-000043000000}"/>
    <cellStyle name="Besuchter Hyperlink" xfId="69" xr:uid="{00000000-0005-0000-0000-000044000000}"/>
    <cellStyle name="Bilješka" xfId="70" builtinId="10" customBuiltin="1"/>
    <cellStyle name="Bilješka 2" xfId="71" xr:uid="{00000000-0005-0000-0000-000046000000}"/>
    <cellStyle name="Calculation" xfId="72" xr:uid="{00000000-0005-0000-0000-000047000000}"/>
    <cellStyle name="Calculation 2" xfId="73" xr:uid="{00000000-0005-0000-0000-000048000000}"/>
    <cellStyle name="Check Cell" xfId="74" xr:uid="{00000000-0005-0000-0000-000049000000}"/>
    <cellStyle name="Check Cell 2" xfId="75" xr:uid="{00000000-0005-0000-0000-00004A000000}"/>
    <cellStyle name="Comma [0] 2" xfId="76" xr:uid="{00000000-0005-0000-0000-00004B000000}"/>
    <cellStyle name="Comma [0] 2 2" xfId="77" xr:uid="{00000000-0005-0000-0000-00004C000000}"/>
    <cellStyle name="Comma [0] 2 3" xfId="332" xr:uid="{D6854374-9B54-4720-8DA0-5E937E96A28B}"/>
    <cellStyle name="Comma 10" xfId="78" xr:uid="{00000000-0005-0000-0000-00004D000000}"/>
    <cellStyle name="Comma 10 2" xfId="333" xr:uid="{3244490A-B23E-46E2-8BD8-C39A534A8388}"/>
    <cellStyle name="Comma 11" xfId="79" xr:uid="{00000000-0005-0000-0000-00004E000000}"/>
    <cellStyle name="Comma 11 2" xfId="80" xr:uid="{00000000-0005-0000-0000-00004F000000}"/>
    <cellStyle name="Comma 11 2 2" xfId="335" xr:uid="{B0267007-45CA-46C2-9C71-342A5A0E2840}"/>
    <cellStyle name="Comma 11 3" xfId="334" xr:uid="{FEA14BD7-E61E-47E7-8C3F-F207D70B035B}"/>
    <cellStyle name="Comma 12" xfId="81" xr:uid="{00000000-0005-0000-0000-000050000000}"/>
    <cellStyle name="Comma 12 2" xfId="82" xr:uid="{00000000-0005-0000-0000-000051000000}"/>
    <cellStyle name="Comma 12 2 2" xfId="337" xr:uid="{F027B72D-024A-4BD2-81D2-6A36935644A8}"/>
    <cellStyle name="Comma 12 3" xfId="336" xr:uid="{C6DE5903-EC56-4AAC-8ED6-64A281247E60}"/>
    <cellStyle name="Comma 13" xfId="83" xr:uid="{00000000-0005-0000-0000-000052000000}"/>
    <cellStyle name="Comma 13 2" xfId="84" xr:uid="{00000000-0005-0000-0000-000053000000}"/>
    <cellStyle name="Comma 13 2 2" xfId="339" xr:uid="{9781145C-397A-4123-B6A1-85522EBFA8D3}"/>
    <cellStyle name="Comma 13 3" xfId="338" xr:uid="{D61D333C-8554-4B2E-9657-79B27C2FA1EA}"/>
    <cellStyle name="Comma 14" xfId="85" xr:uid="{00000000-0005-0000-0000-000054000000}"/>
    <cellStyle name="Comma 14 2" xfId="86" xr:uid="{00000000-0005-0000-0000-000055000000}"/>
    <cellStyle name="Comma 14 2 2" xfId="341" xr:uid="{503D2910-655D-4E89-9BE5-61B39DBFC6C9}"/>
    <cellStyle name="Comma 14 3" xfId="340" xr:uid="{F712C30D-540A-410B-BA39-6B76E65F6317}"/>
    <cellStyle name="Comma 15" xfId="87" xr:uid="{00000000-0005-0000-0000-000056000000}"/>
    <cellStyle name="Comma 15 2" xfId="342" xr:uid="{C260AB56-D302-4448-8BFF-0B6E19AAB1F4}"/>
    <cellStyle name="Comma 16" xfId="88" xr:uid="{00000000-0005-0000-0000-000057000000}"/>
    <cellStyle name="Comma 16 2" xfId="343" xr:uid="{822539B7-C4B6-44A4-9292-36756C3C055E}"/>
    <cellStyle name="Comma 17" xfId="89" xr:uid="{00000000-0005-0000-0000-000058000000}"/>
    <cellStyle name="Comma 17 2" xfId="344" xr:uid="{79660DDB-B11A-4FA5-A61E-A7141A093196}"/>
    <cellStyle name="Comma 18" xfId="90" xr:uid="{00000000-0005-0000-0000-000059000000}"/>
    <cellStyle name="Comma 18 2" xfId="345" xr:uid="{AEB6C3EB-C152-4BDA-95E9-EA195AFADEDC}"/>
    <cellStyle name="Comma 19" xfId="91" xr:uid="{00000000-0005-0000-0000-00005A000000}"/>
    <cellStyle name="Comma 19 2" xfId="346" xr:uid="{CBB9688D-5617-4078-AC33-F78EFB43E18C}"/>
    <cellStyle name="Comma 2" xfId="92" xr:uid="{00000000-0005-0000-0000-00005B000000}"/>
    <cellStyle name="Comma 2 2" xfId="347" xr:uid="{3DEC6C0A-E342-4BB9-9578-926DC26ECE09}"/>
    <cellStyle name="Comma 20" xfId="93" xr:uid="{00000000-0005-0000-0000-00005C000000}"/>
    <cellStyle name="Comma 20 2" xfId="348" xr:uid="{5E36C257-84D3-4039-BDE1-95412442F273}"/>
    <cellStyle name="Comma 21" xfId="94" xr:uid="{00000000-0005-0000-0000-00005D000000}"/>
    <cellStyle name="Comma 21 2" xfId="95" xr:uid="{00000000-0005-0000-0000-00005E000000}"/>
    <cellStyle name="Comma 21 2 2" xfId="350" xr:uid="{AEDFFB74-34F6-4EFB-B04A-2CA01626B778}"/>
    <cellStyle name="Comma 21 3" xfId="349" xr:uid="{54A1C47E-B916-44F5-8664-299EF035B624}"/>
    <cellStyle name="Comma 22" xfId="96" xr:uid="{00000000-0005-0000-0000-00005F000000}"/>
    <cellStyle name="Comma 22 2" xfId="97" xr:uid="{00000000-0005-0000-0000-000060000000}"/>
    <cellStyle name="Comma 22 2 2" xfId="352" xr:uid="{9B859797-4681-4E8A-9008-CFFC990E1781}"/>
    <cellStyle name="Comma 22 3" xfId="351" xr:uid="{06BB8755-7886-4D4D-B76C-B35AC051EBF7}"/>
    <cellStyle name="Comma 23" xfId="98" xr:uid="{00000000-0005-0000-0000-000061000000}"/>
    <cellStyle name="Comma 23 2" xfId="99" xr:uid="{00000000-0005-0000-0000-000062000000}"/>
    <cellStyle name="Comma 23 2 2" xfId="354" xr:uid="{0EF4B39E-4F8E-4FFB-B809-CBE0B7A874D3}"/>
    <cellStyle name="Comma 23 3" xfId="353" xr:uid="{83680539-28F1-4CCB-8C84-51FBB6756010}"/>
    <cellStyle name="Comma 24" xfId="100" xr:uid="{00000000-0005-0000-0000-000063000000}"/>
    <cellStyle name="Comma 24 2" xfId="355" xr:uid="{31712F1D-277B-4CD9-BF7E-FF32ABD9E7B8}"/>
    <cellStyle name="Comma 25" xfId="101" xr:uid="{00000000-0005-0000-0000-000064000000}"/>
    <cellStyle name="Comma 25 2" xfId="356" xr:uid="{B9E4192D-41EE-4F91-98EF-A061B643E014}"/>
    <cellStyle name="Comma 26" xfId="102" xr:uid="{00000000-0005-0000-0000-000065000000}"/>
    <cellStyle name="Comma 26 2" xfId="357" xr:uid="{0F891444-A75B-4F07-A4C7-2F6B3AC3CD96}"/>
    <cellStyle name="Comma 27" xfId="103" xr:uid="{00000000-0005-0000-0000-000066000000}"/>
    <cellStyle name="Comma 27 2" xfId="358" xr:uid="{1DB1BF8F-CE9F-4929-9508-131C9279EC06}"/>
    <cellStyle name="Comma 28" xfId="104" xr:uid="{00000000-0005-0000-0000-000067000000}"/>
    <cellStyle name="Comma 28 2" xfId="359" xr:uid="{E7FC7B58-5AE1-4877-96FD-A7C4F42CB402}"/>
    <cellStyle name="Comma 29" xfId="105" xr:uid="{00000000-0005-0000-0000-000068000000}"/>
    <cellStyle name="Comma 29 2" xfId="106" xr:uid="{00000000-0005-0000-0000-000069000000}"/>
    <cellStyle name="Comma 29 2 2" xfId="361" xr:uid="{0E18460B-2A80-42F8-91D2-39ADF3B732C6}"/>
    <cellStyle name="Comma 29 3" xfId="360" xr:uid="{EEE89EE0-58EE-45DF-9B57-B7D97D12D1A8}"/>
    <cellStyle name="Comma 3" xfId="107" xr:uid="{00000000-0005-0000-0000-00006A000000}"/>
    <cellStyle name="Comma 3 2" xfId="362" xr:uid="{9270380A-5D94-4583-86C2-1CB16895FC4D}"/>
    <cellStyle name="Comma 3 3" xfId="447" xr:uid="{21CC436F-03AD-444F-8843-EB4BB57A07BD}"/>
    <cellStyle name="Comma 30" xfId="108" xr:uid="{00000000-0005-0000-0000-00006B000000}"/>
    <cellStyle name="Comma 30 2" xfId="363" xr:uid="{2B278374-0A97-490F-B029-D63A95C6999E}"/>
    <cellStyle name="Comma 31" xfId="109" xr:uid="{00000000-0005-0000-0000-00006C000000}"/>
    <cellStyle name="Comma 31 2" xfId="110" xr:uid="{00000000-0005-0000-0000-00006D000000}"/>
    <cellStyle name="Comma 31 2 2" xfId="365" xr:uid="{3EEE9BA7-1E62-434B-BB57-D532A25FF305}"/>
    <cellStyle name="Comma 31 3" xfId="364" xr:uid="{C0594242-476D-4126-B6D8-D76531E5FC17}"/>
    <cellStyle name="Comma 32" xfId="111" xr:uid="{00000000-0005-0000-0000-00006E000000}"/>
    <cellStyle name="Comma 32 2" xfId="366" xr:uid="{6CE69713-E1B1-4F24-8675-3C9AA470620A}"/>
    <cellStyle name="Comma 33" xfId="112" xr:uid="{00000000-0005-0000-0000-00006F000000}"/>
    <cellStyle name="Comma 33 2" xfId="113" xr:uid="{00000000-0005-0000-0000-000070000000}"/>
    <cellStyle name="Comma 33 2 2" xfId="368" xr:uid="{6D3916A6-79E3-402B-9A63-BC178E311C33}"/>
    <cellStyle name="Comma 33 3" xfId="367" xr:uid="{8508F9C9-BFC1-4D91-8F5C-2FF7536F7550}"/>
    <cellStyle name="Comma 34" xfId="114" xr:uid="{00000000-0005-0000-0000-000071000000}"/>
    <cellStyle name="Comma 34 2" xfId="115" xr:uid="{00000000-0005-0000-0000-000072000000}"/>
    <cellStyle name="Comma 34 2 2" xfId="370" xr:uid="{D1FBB905-0288-427B-95B1-1A8C042D6B1B}"/>
    <cellStyle name="Comma 34 3" xfId="369" xr:uid="{C5B040AE-2F3B-4404-A4A2-6FE7419CB91E}"/>
    <cellStyle name="Comma 35" xfId="116" xr:uid="{00000000-0005-0000-0000-000073000000}"/>
    <cellStyle name="Comma 35 2" xfId="371" xr:uid="{3CB927BE-4B67-4F00-92DA-7AFCCA12E2AB}"/>
    <cellStyle name="Comma 4" xfId="117" xr:uid="{00000000-0005-0000-0000-000074000000}"/>
    <cellStyle name="Comma 4 2" xfId="372" xr:uid="{DD2F554C-F62A-4D5B-A616-CA578379B343}"/>
    <cellStyle name="Comma 5" xfId="118" xr:uid="{00000000-0005-0000-0000-000075000000}"/>
    <cellStyle name="Comma 5 2" xfId="373" xr:uid="{CB38D0CD-5612-4AC8-846F-122B82AC63F4}"/>
    <cellStyle name="Comma 6" xfId="119" xr:uid="{00000000-0005-0000-0000-000076000000}"/>
    <cellStyle name="Comma 6 2" xfId="374" xr:uid="{87761225-75B1-456D-BFEA-74F99FCA30A1}"/>
    <cellStyle name="Comma 7" xfId="120" xr:uid="{00000000-0005-0000-0000-000077000000}"/>
    <cellStyle name="Comma 7 2" xfId="375" xr:uid="{E6FC5AD5-40A1-46D1-A5D7-E31E5CEFEF70}"/>
    <cellStyle name="Comma 8" xfId="121" xr:uid="{00000000-0005-0000-0000-000078000000}"/>
    <cellStyle name="Comma 8 2" xfId="376" xr:uid="{91CB450E-61FB-4C82-A7D9-ADED5A5EAB19}"/>
    <cellStyle name="Comma 9" xfId="122" xr:uid="{00000000-0005-0000-0000-000079000000}"/>
    <cellStyle name="Comma 9 2" xfId="377" xr:uid="{531969FA-A231-4619-BF83-247495435473}"/>
    <cellStyle name="Dobro" xfId="123" builtinId="26" customBuiltin="1"/>
    <cellStyle name="Dobro 2" xfId="124" xr:uid="{00000000-0005-0000-0000-00007B000000}"/>
    <cellStyle name="Euro" xfId="125" xr:uid="{00000000-0005-0000-0000-00007C000000}"/>
    <cellStyle name="Explanatory Text" xfId="126" xr:uid="{00000000-0005-0000-0000-00007D000000}"/>
    <cellStyle name="Explanatory Text 2" xfId="127" xr:uid="{00000000-0005-0000-0000-00007E000000}"/>
    <cellStyle name="Good 2" xfId="128" xr:uid="{00000000-0005-0000-0000-00007F000000}"/>
    <cellStyle name="Heading 1" xfId="129" xr:uid="{00000000-0005-0000-0000-000080000000}"/>
    <cellStyle name="Heading 1 2" xfId="130" xr:uid="{00000000-0005-0000-0000-000081000000}"/>
    <cellStyle name="Heading 2" xfId="131" xr:uid="{00000000-0005-0000-0000-000082000000}"/>
    <cellStyle name="Heading 2 2" xfId="132" xr:uid="{00000000-0005-0000-0000-000083000000}"/>
    <cellStyle name="Heading 3" xfId="133" xr:uid="{00000000-0005-0000-0000-000084000000}"/>
    <cellStyle name="Heading 3 2" xfId="134" xr:uid="{00000000-0005-0000-0000-000085000000}"/>
    <cellStyle name="Heading 4" xfId="135" xr:uid="{00000000-0005-0000-0000-000086000000}"/>
    <cellStyle name="Heading 4 2" xfId="136" xr:uid="{00000000-0005-0000-0000-000087000000}"/>
    <cellStyle name="Hiperveza 2" xfId="137" xr:uid="{00000000-0005-0000-0000-000088000000}"/>
    <cellStyle name="Input" xfId="138" xr:uid="{00000000-0005-0000-0000-000089000000}"/>
    <cellStyle name="Input 2" xfId="139" xr:uid="{00000000-0005-0000-0000-00008A000000}"/>
    <cellStyle name="Isticanje1" xfId="140" builtinId="29" customBuiltin="1"/>
    <cellStyle name="Isticanje1 2" xfId="141" xr:uid="{00000000-0005-0000-0000-00008C000000}"/>
    <cellStyle name="Isticanje1 3" xfId="448" xr:uid="{F536C6C5-2E1B-4368-A101-9C506B382323}"/>
    <cellStyle name="Isticanje2" xfId="142" builtinId="33" customBuiltin="1"/>
    <cellStyle name="Isticanje2 2" xfId="143" xr:uid="{00000000-0005-0000-0000-00008E000000}"/>
    <cellStyle name="Isticanje3" xfId="144" builtinId="37" customBuiltin="1"/>
    <cellStyle name="Isticanje3 2" xfId="145" xr:uid="{00000000-0005-0000-0000-000090000000}"/>
    <cellStyle name="Isticanje4" xfId="146" builtinId="41" customBuiltin="1"/>
    <cellStyle name="Isticanje4 2" xfId="147" xr:uid="{00000000-0005-0000-0000-000092000000}"/>
    <cellStyle name="Isticanje5" xfId="148" builtinId="45" customBuiltin="1"/>
    <cellStyle name="Isticanje5 2" xfId="149" xr:uid="{00000000-0005-0000-0000-000094000000}"/>
    <cellStyle name="Isticanje6" xfId="150" builtinId="49" customBuiltin="1"/>
    <cellStyle name="Isticanje6 2" xfId="151" xr:uid="{00000000-0005-0000-0000-000096000000}"/>
    <cellStyle name="Izlaz" xfId="152" builtinId="21" customBuiltin="1"/>
    <cellStyle name="Izlaz 2" xfId="153" xr:uid="{00000000-0005-0000-0000-000098000000}"/>
    <cellStyle name="Izračun" xfId="154" builtinId="22" customBuiltin="1"/>
    <cellStyle name="Izračun 2" xfId="155" xr:uid="{00000000-0005-0000-0000-00009A000000}"/>
    <cellStyle name="kolona A" xfId="156" xr:uid="{00000000-0005-0000-0000-00009B000000}"/>
    <cellStyle name="kolona C" xfId="157" xr:uid="{00000000-0005-0000-0000-00009C000000}"/>
    <cellStyle name="kolona D" xfId="158" xr:uid="{00000000-0005-0000-0000-00009D000000}"/>
    <cellStyle name="kolona F" xfId="159" xr:uid="{00000000-0005-0000-0000-00009E000000}"/>
    <cellStyle name="Linked Cell" xfId="160" xr:uid="{00000000-0005-0000-0000-00009F000000}"/>
    <cellStyle name="Linked Cell 2" xfId="161" xr:uid="{00000000-0005-0000-0000-0000A0000000}"/>
    <cellStyle name="Loše" xfId="162" builtinId="27" customBuiltin="1"/>
    <cellStyle name="Loše 2" xfId="163" xr:uid="{00000000-0005-0000-0000-0000A2000000}"/>
    <cellStyle name="Naslov 1" xfId="164" builtinId="16" customBuiltin="1"/>
    <cellStyle name="Naslov 1 1" xfId="165" xr:uid="{00000000-0005-0000-0000-0000A4000000}"/>
    <cellStyle name="Naslov 1 2" xfId="166" xr:uid="{00000000-0005-0000-0000-0000A5000000}"/>
    <cellStyle name="Naslov 2" xfId="167" builtinId="17" customBuiltin="1"/>
    <cellStyle name="Naslov 2 2" xfId="168" xr:uid="{00000000-0005-0000-0000-0000A7000000}"/>
    <cellStyle name="Naslov 3" xfId="169" builtinId="18" customBuiltin="1"/>
    <cellStyle name="Naslov 3 2" xfId="170" xr:uid="{00000000-0005-0000-0000-0000A9000000}"/>
    <cellStyle name="Naslov 4" xfId="171" builtinId="19" customBuiltin="1"/>
    <cellStyle name="Naslov 4 2" xfId="172" xr:uid="{00000000-0005-0000-0000-0000AB000000}"/>
    <cellStyle name="Naslov 5" xfId="173" xr:uid="{00000000-0005-0000-0000-0000AC000000}"/>
    <cellStyle name="Navadno 2" xfId="174" xr:uid="{00000000-0005-0000-0000-0000AD000000}"/>
    <cellStyle name="Navadno 2 2" xfId="378" xr:uid="{E5093164-26A8-42E0-A24F-773A7EFBD662}"/>
    <cellStyle name="Neutral" xfId="175" xr:uid="{00000000-0005-0000-0000-0000AE000000}"/>
    <cellStyle name="Neutral 2" xfId="176" xr:uid="{00000000-0005-0000-0000-0000AF000000}"/>
    <cellStyle name="Neutralno" xfId="177" builtinId="28" customBuiltin="1"/>
    <cellStyle name="Neutralno 2" xfId="178" xr:uid="{00000000-0005-0000-0000-0000B1000000}"/>
    <cellStyle name="Normal 10" xfId="179" xr:uid="{00000000-0005-0000-0000-0000B2000000}"/>
    <cellStyle name="Normal 10 2" xfId="379" xr:uid="{0FCBE64E-170D-4565-986A-4A9BDD7D02FF}"/>
    <cellStyle name="Normal 10 2 2 2" xfId="180" xr:uid="{00000000-0005-0000-0000-0000B3000000}"/>
    <cellStyle name="Normal 11" xfId="181" xr:uid="{00000000-0005-0000-0000-0000B4000000}"/>
    <cellStyle name="Normal 11 2" xfId="182" xr:uid="{00000000-0005-0000-0000-0000B5000000}"/>
    <cellStyle name="Normal 11 2 2" xfId="381" xr:uid="{327A043A-2A07-488D-86B7-FBAD44B42E1D}"/>
    <cellStyle name="Normal 11 3" xfId="380" xr:uid="{B05B0916-34D7-4634-A6EA-8B0F005C9C37}"/>
    <cellStyle name="Normal 12" xfId="183" xr:uid="{00000000-0005-0000-0000-0000B6000000}"/>
    <cellStyle name="Normal 12 2" xfId="382" xr:uid="{2090331C-3CF5-4D20-BE1F-C2CAE494AEEE}"/>
    <cellStyle name="Normal 13" xfId="184" xr:uid="{00000000-0005-0000-0000-0000B7000000}"/>
    <cellStyle name="Normal 13 2" xfId="185" xr:uid="{00000000-0005-0000-0000-0000B8000000}"/>
    <cellStyle name="Normal 13 2 2" xfId="384" xr:uid="{B915FE9E-90BD-47EA-A055-3216EC030EAB}"/>
    <cellStyle name="Normal 13 3" xfId="383" xr:uid="{AAB3CD1C-52EE-483E-8F89-B2F02DB537C5}"/>
    <cellStyle name="Normal 13 4" xfId="446" xr:uid="{46F61DB8-4AD2-49E9-A451-0ADAC573B751}"/>
    <cellStyle name="Normal 14" xfId="186" xr:uid="{00000000-0005-0000-0000-0000B9000000}"/>
    <cellStyle name="Normal 14 2" xfId="385" xr:uid="{411080DC-4699-4DA3-8B3A-9A7627AB9777}"/>
    <cellStyle name="Normal 15" xfId="187" xr:uid="{00000000-0005-0000-0000-0000BA000000}"/>
    <cellStyle name="Normal 15 2" xfId="386" xr:uid="{C3A81851-93E4-45F5-80A3-FF962E14AECC}"/>
    <cellStyle name="Normal 16" xfId="188" xr:uid="{00000000-0005-0000-0000-0000BB000000}"/>
    <cellStyle name="Normal 16 2" xfId="387" xr:uid="{A9A5A97B-B0D8-408C-A01F-E82F0457B74A}"/>
    <cellStyle name="Normal 17" xfId="189" xr:uid="{00000000-0005-0000-0000-0000BC000000}"/>
    <cellStyle name="Normal 17 2" xfId="388" xr:uid="{588695AE-B4ED-49BC-8CB1-1B7431302C58}"/>
    <cellStyle name="Normal 18" xfId="190" xr:uid="{00000000-0005-0000-0000-0000BD000000}"/>
    <cellStyle name="Normal 18 2" xfId="191" xr:uid="{00000000-0005-0000-0000-0000BE000000}"/>
    <cellStyle name="Normal 18 2 2" xfId="390" xr:uid="{88941EB1-3AF3-4FB9-A4E7-591E3EF9A83A}"/>
    <cellStyle name="Normal 18 3" xfId="389" xr:uid="{F6F1583A-A9D7-44A6-A738-A37EE6673F44}"/>
    <cellStyle name="Normal 19" xfId="192" xr:uid="{00000000-0005-0000-0000-0000BF000000}"/>
    <cellStyle name="Normal 19 2" xfId="391" xr:uid="{2254DC7A-8C3C-4600-BB92-094047822108}"/>
    <cellStyle name="Normal 2" xfId="193" xr:uid="{00000000-0005-0000-0000-0000C0000000}"/>
    <cellStyle name="Normal 2 2" xfId="194" xr:uid="{00000000-0005-0000-0000-0000C1000000}"/>
    <cellStyle name="Normal 2 2 2" xfId="393" xr:uid="{1A60A864-554C-4C37-B57F-B94A4D1C39FF}"/>
    <cellStyle name="Normal 2 3" xfId="195" xr:uid="{00000000-0005-0000-0000-0000C2000000}"/>
    <cellStyle name="Normal 2 3 2" xfId="394" xr:uid="{2FAB5F2E-8F11-4F27-A33A-37ABB6417740}"/>
    <cellStyle name="Normal 2 4" xfId="196" xr:uid="{00000000-0005-0000-0000-0000C3000000}"/>
    <cellStyle name="Normal 2 4 2" xfId="395" xr:uid="{C926083E-220B-406F-8EF7-3E0C7011418C}"/>
    <cellStyle name="Normal 2 5" xfId="197" xr:uid="{00000000-0005-0000-0000-0000C4000000}"/>
    <cellStyle name="Normal 2 5 2" xfId="396" xr:uid="{A45100AC-815C-4D04-8D2F-353DD0767C9B}"/>
    <cellStyle name="Normal 2 6" xfId="392" xr:uid="{EE93862F-3D71-4035-A56B-5E5BEC2F3090}"/>
    <cellStyle name="Normal 20" xfId="198" xr:uid="{00000000-0005-0000-0000-0000C5000000}"/>
    <cellStyle name="Normal 20 2" xfId="397" xr:uid="{ED3C3001-3014-4D06-862E-1F7713275C4B}"/>
    <cellStyle name="Normal 21" xfId="199" xr:uid="{00000000-0005-0000-0000-0000C6000000}"/>
    <cellStyle name="Normal 21 2" xfId="398" xr:uid="{754C168B-689E-4CC9-AD11-852C7CE6332F}"/>
    <cellStyle name="Normal 22" xfId="200" xr:uid="{00000000-0005-0000-0000-0000C7000000}"/>
    <cellStyle name="Normal 22 2" xfId="399" xr:uid="{4840EDB2-A2E0-4667-8351-E56B57C9D3D3}"/>
    <cellStyle name="Normal 23" xfId="201" xr:uid="{00000000-0005-0000-0000-0000C8000000}"/>
    <cellStyle name="Normal 23 2" xfId="400" xr:uid="{E363A97C-6FD3-4B54-992C-A075A5D303BD}"/>
    <cellStyle name="Normal 24" xfId="202" xr:uid="{00000000-0005-0000-0000-0000C9000000}"/>
    <cellStyle name="Normal 24 2" xfId="203" xr:uid="{00000000-0005-0000-0000-0000CA000000}"/>
    <cellStyle name="Normal 24 2 2" xfId="402" xr:uid="{AC554711-4B9F-44F2-99A3-49EB80547015}"/>
    <cellStyle name="Normal 24 3" xfId="401" xr:uid="{0162BF1F-B349-4969-9985-32BB057F6E6F}"/>
    <cellStyle name="Normal 25" xfId="204" xr:uid="{00000000-0005-0000-0000-0000CB000000}"/>
    <cellStyle name="Normal 25 2" xfId="403" xr:uid="{64882A8F-670D-4729-9803-9E838AB543A7}"/>
    <cellStyle name="Normal 26" xfId="205" xr:uid="{00000000-0005-0000-0000-0000CC000000}"/>
    <cellStyle name="Normal 26 2" xfId="206" xr:uid="{00000000-0005-0000-0000-0000CD000000}"/>
    <cellStyle name="Normal 26 2 2" xfId="405" xr:uid="{111E1EEC-15BC-46FB-922B-B7FADF010FEB}"/>
    <cellStyle name="Normal 26 3" xfId="404" xr:uid="{7122FF51-32CE-4A44-A6F3-7E10D5A909A1}"/>
    <cellStyle name="Normal 27" xfId="207" xr:uid="{00000000-0005-0000-0000-0000CE000000}"/>
    <cellStyle name="Normal 27 2" xfId="406" xr:uid="{F04281F3-B2D1-463A-88E3-1BFE0E78B665}"/>
    <cellStyle name="Normal 28" xfId="208" xr:uid="{00000000-0005-0000-0000-0000CF000000}"/>
    <cellStyle name="Normal 28 2" xfId="209" xr:uid="{00000000-0005-0000-0000-0000D0000000}"/>
    <cellStyle name="Normal 28 2 2" xfId="408" xr:uid="{54D04D41-EEB4-456F-9410-8C1AFAF4480A}"/>
    <cellStyle name="Normal 28 3" xfId="407" xr:uid="{015FBF39-4B05-49C3-9180-0D3E0AED2BC1}"/>
    <cellStyle name="Normal 29" xfId="210" xr:uid="{00000000-0005-0000-0000-0000D1000000}"/>
    <cellStyle name="Normal 29 2" xfId="211" xr:uid="{00000000-0005-0000-0000-0000D2000000}"/>
    <cellStyle name="Normal 29 2 2" xfId="410" xr:uid="{2665B4ED-AE00-49CD-9036-FAB063749063}"/>
    <cellStyle name="Normal 29 3" xfId="409" xr:uid="{9003F561-BCAC-40F4-89C5-027FA19119B3}"/>
    <cellStyle name="Normal 3" xfId="212" xr:uid="{00000000-0005-0000-0000-0000D3000000}"/>
    <cellStyle name="Normal 3 2" xfId="213" xr:uid="{00000000-0005-0000-0000-0000D4000000}"/>
    <cellStyle name="Normal 3 2 2" xfId="442" xr:uid="{95984D95-DF7E-4221-A5FE-FCE448DDDAFD}"/>
    <cellStyle name="Normal 3 3" xfId="214" xr:uid="{00000000-0005-0000-0000-0000D5000000}"/>
    <cellStyle name="Normal 3 4" xfId="215" xr:uid="{00000000-0005-0000-0000-0000D6000000}"/>
    <cellStyle name="Normal 3 5" xfId="216" xr:uid="{00000000-0005-0000-0000-0000D7000000}"/>
    <cellStyle name="Normal 3 6" xfId="326" xr:uid="{F03BD08B-07DA-437A-83A0-2FF725385A4D}"/>
    <cellStyle name="Normal 3_Antene" xfId="217" xr:uid="{00000000-0005-0000-0000-0000D8000000}"/>
    <cellStyle name="Normal 30" xfId="218" xr:uid="{00000000-0005-0000-0000-0000D9000000}"/>
    <cellStyle name="Normal 30 2" xfId="411" xr:uid="{92EB20FA-4563-40F9-925C-561BE3575D8D}"/>
    <cellStyle name="Normal 31" xfId="219" xr:uid="{00000000-0005-0000-0000-0000DA000000}"/>
    <cellStyle name="Normal 31 2" xfId="412" xr:uid="{13A10E59-B3A0-4FA1-AFBF-85FA8DC8AC5D}"/>
    <cellStyle name="Normal 32" xfId="220" xr:uid="{00000000-0005-0000-0000-0000DB000000}"/>
    <cellStyle name="Normal 32 2" xfId="413" xr:uid="{DB8DD92F-C834-4EE0-AC3E-FDDACEF9139B}"/>
    <cellStyle name="Normal 33" xfId="221" xr:uid="{00000000-0005-0000-0000-0000DC000000}"/>
    <cellStyle name="Normal 33 2" xfId="414" xr:uid="{1424F759-3508-436E-939B-3B4E2A607DF1}"/>
    <cellStyle name="Normal 34" xfId="222" xr:uid="{00000000-0005-0000-0000-0000DD000000}"/>
    <cellStyle name="Normal 34 2" xfId="415" xr:uid="{0B5488BC-C134-4D99-9E43-1C5D61DF0CB8}"/>
    <cellStyle name="Normal 35" xfId="223" xr:uid="{00000000-0005-0000-0000-0000DE000000}"/>
    <cellStyle name="Normal 36" xfId="224" xr:uid="{00000000-0005-0000-0000-0000DF000000}"/>
    <cellStyle name="Normal 37" xfId="225" xr:uid="{00000000-0005-0000-0000-0000E0000000}"/>
    <cellStyle name="Normal 38" xfId="226" xr:uid="{00000000-0005-0000-0000-0000E1000000}"/>
    <cellStyle name="Normal 4" xfId="227" xr:uid="{00000000-0005-0000-0000-0000E2000000}"/>
    <cellStyle name="Normal 4 2" xfId="228" xr:uid="{00000000-0005-0000-0000-0000E3000000}"/>
    <cellStyle name="Normal 4 2 2" xfId="417" xr:uid="{A0715138-2033-444E-AE46-BFE7A75C5FBC}"/>
    <cellStyle name="Normal 4 3" xfId="416" xr:uid="{5AA6CABD-078F-48E6-A5DC-BDEF445A180A}"/>
    <cellStyle name="Normal 5" xfId="229" xr:uid="{00000000-0005-0000-0000-0000E4000000}"/>
    <cellStyle name="Normal 5 2" xfId="230" xr:uid="{00000000-0005-0000-0000-0000E5000000}"/>
    <cellStyle name="Normal 5 2 2" xfId="419" xr:uid="{A5B26902-265A-4B8F-9F75-61F432711443}"/>
    <cellStyle name="Normal 5 3" xfId="418" xr:uid="{C0FCF3A4-953A-4355-A777-EB186F168BE1}"/>
    <cellStyle name="Normal 6" xfId="231" xr:uid="{00000000-0005-0000-0000-0000E6000000}"/>
    <cellStyle name="Normal 6 2" xfId="232" xr:uid="{00000000-0005-0000-0000-0000E7000000}"/>
    <cellStyle name="Normal 6 2 2" xfId="421" xr:uid="{56E54E38-A112-4BCD-91F7-4D7E19FCA863}"/>
    <cellStyle name="Normal 6 3" xfId="420" xr:uid="{081E1580-9927-415A-B334-D15AC123CCE4}"/>
    <cellStyle name="Normal 7" xfId="233" xr:uid="{00000000-0005-0000-0000-0000E8000000}"/>
    <cellStyle name="Normal 7 2" xfId="234" xr:uid="{00000000-0005-0000-0000-0000E9000000}"/>
    <cellStyle name="Normal 7 2 2" xfId="423" xr:uid="{3B5400F2-33D9-4131-8D0F-6AE93E7E8225}"/>
    <cellStyle name="Normal 7 3" xfId="422" xr:uid="{D98222D7-3436-4965-9A44-7481293032FB}"/>
    <cellStyle name="Normal 8" xfId="235" xr:uid="{00000000-0005-0000-0000-0000EA000000}"/>
    <cellStyle name="Normal 8 2" xfId="236" xr:uid="{00000000-0005-0000-0000-0000EB000000}"/>
    <cellStyle name="Normal 8 2 2" xfId="425" xr:uid="{08873726-5429-412B-9D03-911D2CA8732E}"/>
    <cellStyle name="Normal 8 3" xfId="237" xr:uid="{00000000-0005-0000-0000-0000EC000000}"/>
    <cellStyle name="Normal 8 4" xfId="424" xr:uid="{B2DC2D60-7A63-4F22-B509-15E8CFAAC0A2}"/>
    <cellStyle name="Normal 9" xfId="238" xr:uid="{00000000-0005-0000-0000-0000ED000000}"/>
    <cellStyle name="Normal 9 2" xfId="239" xr:uid="{00000000-0005-0000-0000-0000EE000000}"/>
    <cellStyle name="Normal 9 2 2" xfId="427" xr:uid="{82BFD497-B411-43BB-A729-69C8B3DD054A}"/>
    <cellStyle name="Normal 9 3" xfId="426" xr:uid="{32A9DDA0-8935-4818-AE31-7116E8066A25}"/>
    <cellStyle name="Normal_HR7-Z214" xfId="240" xr:uid="{00000000-0005-0000-0000-0000EF000000}"/>
    <cellStyle name="Normalno" xfId="0" builtinId="0"/>
    <cellStyle name="Normalno 10" xfId="241" xr:uid="{00000000-0005-0000-0000-0000F7000000}"/>
    <cellStyle name="Normalno 11" xfId="242" xr:uid="{00000000-0005-0000-0000-0000F8000000}"/>
    <cellStyle name="Normalno 12" xfId="243" xr:uid="{00000000-0005-0000-0000-0000F9000000}"/>
    <cellStyle name="Normalno 13" xfId="244" xr:uid="{00000000-0005-0000-0000-0000FA000000}"/>
    <cellStyle name="Normalno 14" xfId="245" xr:uid="{00000000-0005-0000-0000-0000FB000000}"/>
    <cellStyle name="Normalno 15" xfId="246" xr:uid="{00000000-0005-0000-0000-0000FC000000}"/>
    <cellStyle name="Normalno 16" xfId="247" xr:uid="{00000000-0005-0000-0000-0000FD000000}"/>
    <cellStyle name="Normalno 17" xfId="248" xr:uid="{00000000-0005-0000-0000-0000FE000000}"/>
    <cellStyle name="Normalno 18" xfId="249" xr:uid="{00000000-0005-0000-0000-0000FF000000}"/>
    <cellStyle name="Normalno 19" xfId="322" xr:uid="{531EE579-5FEA-4C12-B5BC-15C697336719}"/>
    <cellStyle name="Normalno 2" xfId="250" xr:uid="{00000000-0005-0000-0000-000000010000}"/>
    <cellStyle name="Normalno 2 2" xfId="251" xr:uid="{00000000-0005-0000-0000-000001010000}"/>
    <cellStyle name="Normalno 2 2 2" xfId="325" xr:uid="{F513FA22-1710-4965-AF21-47F73132BEA8}"/>
    <cellStyle name="Normalno 2 3" xfId="252" xr:uid="{00000000-0005-0000-0000-000002010000}"/>
    <cellStyle name="Normalno 20" xfId="328" xr:uid="{26D5C528-6ECD-48DF-A28A-39090D0825D0}"/>
    <cellStyle name="Normalno 21" xfId="330" xr:uid="{826E26AE-2E1A-42DB-B532-3F6C3D2CC6F7}"/>
    <cellStyle name="Normalno 22" xfId="443" xr:uid="{38AA03B0-4BF9-4CA6-868E-434712C48B23}"/>
    <cellStyle name="Normalno 23" xfId="444" xr:uid="{1ADA3086-E516-4BA3-B312-23BD2A55C30D}"/>
    <cellStyle name="Normalno 24" xfId="449" xr:uid="{56CD2B9F-7A21-4C32-9FB8-37B180128123}"/>
    <cellStyle name="Normalno 3" xfId="253" xr:uid="{00000000-0005-0000-0000-000003010000}"/>
    <cellStyle name="Normalno 3 2" xfId="428" xr:uid="{712AFCE1-1986-404E-B994-176EEFB9FC3F}"/>
    <cellStyle name="Normalno 32" xfId="324" xr:uid="{F308C01E-AF29-482A-B64F-E0C9A5D3BD0A}"/>
    <cellStyle name="Normalno 32 2" xfId="329" xr:uid="{6055F42D-35A5-49E9-A819-E1CB3150AC13}"/>
    <cellStyle name="Normalno 32 3" xfId="451" xr:uid="{BA2662E1-32BE-4183-BC91-F51CB07CF731}"/>
    <cellStyle name="Normalno 4" xfId="254" xr:uid="{00000000-0005-0000-0000-000004010000}"/>
    <cellStyle name="Normalno 4 2" xfId="255" xr:uid="{00000000-0005-0000-0000-000005010000}"/>
    <cellStyle name="Normalno 4 2 2" xfId="256" xr:uid="{00000000-0005-0000-0000-000006010000}"/>
    <cellStyle name="Normalno 4 2 2 2" xfId="257" xr:uid="{00000000-0005-0000-0000-000007010000}"/>
    <cellStyle name="Normalno 4 2 3 13" xfId="331" xr:uid="{4FDAFE4B-45A9-40F4-B70E-B2947E617EA3}"/>
    <cellStyle name="Normalno 4 3" xfId="258" xr:uid="{00000000-0005-0000-0000-000008010000}"/>
    <cellStyle name="Normalno 4 3 2" xfId="259" xr:uid="{00000000-0005-0000-0000-000009010000}"/>
    <cellStyle name="Normalno 4 3 2 2" xfId="260" xr:uid="{00000000-0005-0000-0000-00000A010000}"/>
    <cellStyle name="Normalno 4 4" xfId="261" xr:uid="{00000000-0005-0000-0000-00000B010000}"/>
    <cellStyle name="Normalno 4 5" xfId="262" xr:uid="{00000000-0005-0000-0000-00000C010000}"/>
    <cellStyle name="Normalno 5" xfId="263" xr:uid="{00000000-0005-0000-0000-00000D010000}"/>
    <cellStyle name="Normalno 5 2" xfId="264" xr:uid="{00000000-0005-0000-0000-00000E010000}"/>
    <cellStyle name="Normalno 5 3" xfId="429" xr:uid="{63822A9C-F711-40AC-960F-6EED2D7D7FFC}"/>
    <cellStyle name="Normalno 6" xfId="265" xr:uid="{00000000-0005-0000-0000-00000F010000}"/>
    <cellStyle name="Normalno 6 2" xfId="266" xr:uid="{00000000-0005-0000-0000-000010010000}"/>
    <cellStyle name="Normalno 6 3" xfId="430" xr:uid="{12CAE6D2-31FE-448D-BF54-C53035FBFACC}"/>
    <cellStyle name="Normalno 7" xfId="267" xr:uid="{00000000-0005-0000-0000-000011010000}"/>
    <cellStyle name="Normalno 8" xfId="268" xr:uid="{00000000-0005-0000-0000-000012010000}"/>
    <cellStyle name="Normalno 9" xfId="269" xr:uid="{00000000-0005-0000-0000-000013010000}"/>
    <cellStyle name="Note 2" xfId="270" xr:uid="{00000000-0005-0000-0000-000014010000}"/>
    <cellStyle name="Note 2 2" xfId="431" xr:uid="{A0BBF160-02A4-4F48-8446-0FD88614E587}"/>
    <cellStyle name="Note 3" xfId="271" xr:uid="{00000000-0005-0000-0000-000015010000}"/>
    <cellStyle name="Note 3 2" xfId="432" xr:uid="{D30E128B-7817-4EC8-880D-BF8C7482605A}"/>
    <cellStyle name="Obično 2" xfId="272" xr:uid="{00000000-0005-0000-0000-000016010000}"/>
    <cellStyle name="Obično 2 2" xfId="273" xr:uid="{00000000-0005-0000-0000-000017010000}"/>
    <cellStyle name="Obično 2 2 2" xfId="274" xr:uid="{00000000-0005-0000-0000-000018010000}"/>
    <cellStyle name="Obično 2 2 3" xfId="433" xr:uid="{89B0080D-0D46-459E-80C7-1CA89C8978A1}"/>
    <cellStyle name="Obično 2 3" xfId="275" xr:uid="{00000000-0005-0000-0000-000019010000}"/>
    <cellStyle name="Obično 2 4" xfId="276" xr:uid="{00000000-0005-0000-0000-00001A010000}"/>
    <cellStyle name="Obično 2_Detekcija CO" xfId="277" xr:uid="{00000000-0005-0000-0000-00001B010000}"/>
    <cellStyle name="Obično 3" xfId="278" xr:uid="{00000000-0005-0000-0000-00001C010000}"/>
    <cellStyle name="Obično 3 2" xfId="279" xr:uid="{00000000-0005-0000-0000-00001D010000}"/>
    <cellStyle name="Obično 3 2 2" xfId="435" xr:uid="{346A80E3-31F0-4DE2-AA3A-77A6514185FC}"/>
    <cellStyle name="Obično 3 3" xfId="434" xr:uid="{68786AFC-EE06-410A-BDDA-6EBA506E4232}"/>
    <cellStyle name="Obično 4" xfId="280" xr:uid="{00000000-0005-0000-0000-00001E010000}"/>
    <cellStyle name="Obično 4 2" xfId="281" xr:uid="{00000000-0005-0000-0000-00001F010000}"/>
    <cellStyle name="Obično 5" xfId="282" xr:uid="{00000000-0005-0000-0000-000020010000}"/>
    <cellStyle name="Obično 6" xfId="283" xr:uid="{00000000-0005-0000-0000-000021010000}"/>
    <cellStyle name="Obično 6 2" xfId="284" xr:uid="{00000000-0005-0000-0000-000022010000}"/>
    <cellStyle name="Obično 6 2 2" xfId="436" xr:uid="{DE87D6D8-3623-45AF-9EE5-20A1D1D1B8DF}"/>
    <cellStyle name="Obično 7" xfId="285" xr:uid="{00000000-0005-0000-0000-000023010000}"/>
    <cellStyle name="Obično_08.08.07-TROŠKOVNIK_STROJARSTVO_LAPAD" xfId="286" xr:uid="{00000000-0005-0000-0000-000024010000}"/>
    <cellStyle name="Output 2" xfId="287" xr:uid="{00000000-0005-0000-0000-000028010000}"/>
    <cellStyle name="Percent 2" xfId="288" xr:uid="{00000000-0005-0000-0000-000029010000}"/>
    <cellStyle name="Percent 2 2" xfId="437" xr:uid="{17DBDBB0-9D68-4B81-8151-5DD4504EC9F0}"/>
    <cellStyle name="Percent 3" xfId="289" xr:uid="{00000000-0005-0000-0000-00002A010000}"/>
    <cellStyle name="Percent 3 2" xfId="438" xr:uid="{08C495E9-5CB3-4CC0-AA77-335ACFA52221}"/>
    <cellStyle name="Percent 4" xfId="290" xr:uid="{00000000-0005-0000-0000-00002B010000}"/>
    <cellStyle name="Povezana ćelija" xfId="291" builtinId="24" customBuiltin="1"/>
    <cellStyle name="Povezana ćelija 2" xfId="292" xr:uid="{00000000-0005-0000-0000-00002D010000}"/>
    <cellStyle name="Provjera ćelije" xfId="293" builtinId="23" customBuiltin="1"/>
    <cellStyle name="Provjera ćelije 2" xfId="294" xr:uid="{00000000-0005-0000-0000-00002F010000}"/>
    <cellStyle name="Standard" xfId="295" xr:uid="{00000000-0005-0000-0000-000030010000}"/>
    <cellStyle name="Stil 1" xfId="296" xr:uid="{00000000-0005-0000-0000-000031010000}"/>
    <cellStyle name="Style 1" xfId="297" xr:uid="{00000000-0005-0000-0000-000032010000}"/>
    <cellStyle name="Tekst objašnjenja" xfId="298" builtinId="53" customBuiltin="1"/>
    <cellStyle name="Tekst objašnjenja 2" xfId="299" xr:uid="{00000000-0005-0000-0000-000034010000}"/>
    <cellStyle name="Tekst upozorenja" xfId="300" builtinId="11" customBuiltin="1"/>
    <cellStyle name="Tekst upozorenja 2" xfId="301" xr:uid="{00000000-0005-0000-0000-000036010000}"/>
    <cellStyle name="Title 2" xfId="302" xr:uid="{00000000-0005-0000-0000-000037010000}"/>
    <cellStyle name="Total" xfId="303" xr:uid="{00000000-0005-0000-0000-000038010000}"/>
    <cellStyle name="Total 2" xfId="304" xr:uid="{00000000-0005-0000-0000-000039010000}"/>
    <cellStyle name="TRO©KOVNIK" xfId="305" xr:uid="{00000000-0005-0000-0000-00003A010000}"/>
    <cellStyle name="Ukupni zbroj" xfId="306" builtinId="25" customBuiltin="1"/>
    <cellStyle name="Ukupni zbroj 2" xfId="307" xr:uid="{00000000-0005-0000-0000-00003C010000}"/>
    <cellStyle name="UKUPNO" xfId="308" xr:uid="{00000000-0005-0000-0000-00003D010000}"/>
    <cellStyle name="Unos" xfId="309" builtinId="20" customBuiltin="1"/>
    <cellStyle name="Unos 2" xfId="310" xr:uid="{00000000-0005-0000-0000-00003F010000}"/>
    <cellStyle name="Warning Text 2" xfId="311" xr:uid="{00000000-0005-0000-0000-000040010000}"/>
    <cellStyle name="Zarez 10" xfId="445" xr:uid="{8BE1240D-CE8F-4E47-B1B6-C1EBAEB2A11F}"/>
    <cellStyle name="Zarez 11" xfId="450" xr:uid="{0BAFD8DD-C313-40B1-9F5E-8EC7FA19D5A5}"/>
    <cellStyle name="Zarez 2" xfId="312" xr:uid="{00000000-0005-0000-0000-000042010000}"/>
    <cellStyle name="Zarez 2 2" xfId="313" xr:uid="{00000000-0005-0000-0000-000043010000}"/>
    <cellStyle name="Zarez 2 2 2" xfId="314" xr:uid="{00000000-0005-0000-0000-000044010000}"/>
    <cellStyle name="Zarez 2 2 3" xfId="315" xr:uid="{00000000-0005-0000-0000-000045010000}"/>
    <cellStyle name="Zarez 2 3" xfId="316" xr:uid="{00000000-0005-0000-0000-000046010000}"/>
    <cellStyle name="Zarez 2 4" xfId="317" xr:uid="{00000000-0005-0000-0000-000047010000}"/>
    <cellStyle name="Zarez 2 5" xfId="440" xr:uid="{E59A6CAA-6CE4-48A8-8A94-86F3F0ED7A7B}"/>
    <cellStyle name="Zarez 3" xfId="318" xr:uid="{00000000-0005-0000-0000-000048010000}"/>
    <cellStyle name="Zarez 3 2" xfId="441" xr:uid="{17BB89D1-96E4-4F26-AA1B-C16D483449C5}"/>
    <cellStyle name="Zarez 4" xfId="319" xr:uid="{00000000-0005-0000-0000-000049010000}"/>
    <cellStyle name="Zarez 5" xfId="320" xr:uid="{00000000-0005-0000-0000-00004A010000}"/>
    <cellStyle name="Zarez 6" xfId="321" xr:uid="{00000000-0005-0000-0000-00004B010000}"/>
    <cellStyle name="Zarez 7" xfId="323" xr:uid="{E8BD652C-EBEB-4B6B-968C-8695B84E5A00}"/>
    <cellStyle name="Zarez 8" xfId="327" xr:uid="{9A75748A-CEEE-4437-A689-0A3B32062EC9}"/>
    <cellStyle name="Zarez 9" xfId="439" xr:uid="{572377CC-15C3-4D52-BBF0-7F1DF363B3DA}"/>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42257-3C1F-4CB6-9FFD-EF2980CACE1D}">
  <sheetPr>
    <tabColor rgb="FF00B050"/>
  </sheetPr>
  <dimension ref="A2:K92"/>
  <sheetViews>
    <sheetView showZeros="0" tabSelected="1" zoomScaleNormal="100" zoomScaleSheetLayoutView="100" zoomScalePageLayoutView="120" workbookViewId="0">
      <selection activeCell="E7" sqref="E7"/>
    </sheetView>
  </sheetViews>
  <sheetFormatPr defaultColWidth="9.109375" defaultRowHeight="13.2"/>
  <cols>
    <col min="1" max="1" width="5.6640625" style="1" customWidth="1"/>
    <col min="2" max="2" width="45.88671875" customWidth="1"/>
    <col min="3" max="3" width="8.44140625" customWidth="1"/>
    <col min="4" max="4" width="8.5546875" style="58" customWidth="1"/>
    <col min="5" max="5" width="10.6640625" style="69" customWidth="1"/>
    <col min="6" max="6" width="11.33203125" style="59" customWidth="1"/>
    <col min="8" max="8" width="3.6640625" customWidth="1"/>
    <col min="9" max="11" width="8.88671875" hidden="1" customWidth="1"/>
  </cols>
  <sheetData>
    <row r="2" spans="1:6" ht="40.200000000000003" customHeight="1">
      <c r="A2" s="3" t="s">
        <v>11</v>
      </c>
      <c r="B2" s="4"/>
      <c r="C2" s="2"/>
      <c r="D2" s="54"/>
      <c r="E2" s="65"/>
      <c r="F2" s="55"/>
    </row>
    <row r="3" spans="1:6" ht="13.2" customHeight="1">
      <c r="A3" s="3"/>
      <c r="B3" s="4"/>
      <c r="C3" s="2"/>
      <c r="D3" s="54"/>
      <c r="E3" s="65"/>
      <c r="F3" s="55"/>
    </row>
    <row r="4" spans="1:6" ht="14.4">
      <c r="A4" s="5" t="s">
        <v>0</v>
      </c>
      <c r="B4" s="20" t="s">
        <v>12</v>
      </c>
      <c r="C4" s="6"/>
      <c r="D4" s="7"/>
      <c r="E4" s="66"/>
      <c r="F4" s="8"/>
    </row>
    <row r="5" spans="1:6" ht="14.4">
      <c r="A5" s="5"/>
      <c r="B5" s="20"/>
      <c r="C5" s="6"/>
      <c r="D5" s="7"/>
      <c r="E5" s="66"/>
      <c r="F5" s="8"/>
    </row>
    <row r="6" spans="1:6" ht="57">
      <c r="A6" s="11" t="s">
        <v>0</v>
      </c>
      <c r="B6" s="12" t="s">
        <v>69</v>
      </c>
      <c r="C6" s="13"/>
      <c r="D6" s="14"/>
      <c r="E6" s="67"/>
      <c r="F6" s="9">
        <f>D6*E6</f>
        <v>0</v>
      </c>
    </row>
    <row r="7" spans="1:6" ht="14.4">
      <c r="A7" s="5"/>
      <c r="B7" s="25"/>
      <c r="C7" s="26" t="s">
        <v>1</v>
      </c>
      <c r="D7" s="27">
        <v>24</v>
      </c>
      <c r="E7" s="67"/>
      <c r="F7" s="9">
        <f>D7*E7</f>
        <v>0</v>
      </c>
    </row>
    <row r="8" spans="1:6" ht="14.4">
      <c r="A8" s="5"/>
      <c r="B8" s="25"/>
      <c r="C8" s="26"/>
      <c r="D8" s="27"/>
      <c r="E8" s="67"/>
      <c r="F8" s="9"/>
    </row>
    <row r="9" spans="1:6" ht="14.4">
      <c r="A9" s="28"/>
      <c r="B9" s="29" t="s">
        <v>13</v>
      </c>
      <c r="C9" s="30"/>
      <c r="D9" s="31"/>
      <c r="E9" s="68"/>
      <c r="F9" s="32">
        <f>SUM(F6:F7)</f>
        <v>0</v>
      </c>
    </row>
    <row r="10" spans="1:6" ht="14.4">
      <c r="A10" s="5"/>
      <c r="B10" s="25"/>
      <c r="C10" s="26"/>
      <c r="D10" s="27"/>
      <c r="E10" s="67"/>
      <c r="F10" s="9"/>
    </row>
    <row r="11" spans="1:6" ht="14.4">
      <c r="A11" s="5" t="s">
        <v>2</v>
      </c>
      <c r="B11" s="20" t="s">
        <v>14</v>
      </c>
      <c r="C11" s="6"/>
      <c r="D11" s="7"/>
      <c r="E11" s="66"/>
      <c r="F11" s="8"/>
    </row>
    <row r="12" spans="1:6" ht="14.4">
      <c r="A12" s="5"/>
      <c r="B12" s="20"/>
      <c r="C12" s="6"/>
      <c r="D12" s="7"/>
      <c r="E12" s="66"/>
      <c r="F12" s="8"/>
    </row>
    <row r="13" spans="1:6" ht="41.4">
      <c r="A13" s="11" t="s">
        <v>15</v>
      </c>
      <c r="B13" s="12" t="s">
        <v>16</v>
      </c>
      <c r="C13" s="56" t="s">
        <v>1</v>
      </c>
      <c r="D13" s="57">
        <v>1</v>
      </c>
      <c r="E13" s="67"/>
      <c r="F13" s="9">
        <f>D13*E13</f>
        <v>0</v>
      </c>
    </row>
    <row r="14" spans="1:6" ht="14.4">
      <c r="A14" s="5"/>
      <c r="B14" s="25"/>
    </row>
    <row r="15" spans="1:6" ht="13.8">
      <c r="A15" s="11" t="s">
        <v>17</v>
      </c>
      <c r="B15" s="12" t="s">
        <v>18</v>
      </c>
      <c r="C15" s="13" t="s">
        <v>10</v>
      </c>
      <c r="D15" s="14">
        <v>230</v>
      </c>
      <c r="E15" s="67"/>
      <c r="F15" s="9">
        <f>D15*E15</f>
        <v>0</v>
      </c>
    </row>
    <row r="16" spans="1:6" ht="14.4">
      <c r="A16" s="5"/>
      <c r="B16" s="25"/>
      <c r="C16" s="26"/>
      <c r="D16" s="27"/>
      <c r="E16" s="67"/>
      <c r="F16" s="9"/>
    </row>
    <row r="17" spans="1:6" ht="13.8">
      <c r="A17" s="11" t="s">
        <v>19</v>
      </c>
      <c r="B17" s="12" t="s">
        <v>20</v>
      </c>
      <c r="C17" s="13" t="s">
        <v>10</v>
      </c>
      <c r="D17" s="14">
        <v>197</v>
      </c>
      <c r="E17" s="67"/>
      <c r="F17" s="9">
        <f>D17*E17</f>
        <v>0</v>
      </c>
    </row>
    <row r="18" spans="1:6" ht="14.4">
      <c r="A18" s="5"/>
      <c r="B18" s="25"/>
      <c r="C18" s="26"/>
      <c r="D18" s="27"/>
      <c r="E18" s="67"/>
      <c r="F18" s="9"/>
    </row>
    <row r="19" spans="1:6" ht="13.8">
      <c r="A19" s="11" t="s">
        <v>21</v>
      </c>
      <c r="B19" s="12" t="s">
        <v>22</v>
      </c>
      <c r="C19" s="56" t="s">
        <v>1</v>
      </c>
      <c r="D19" s="14">
        <v>36</v>
      </c>
      <c r="E19" s="67"/>
      <c r="F19" s="9">
        <f>D19*E19</f>
        <v>0</v>
      </c>
    </row>
    <row r="20" spans="1:6" ht="14.4">
      <c r="A20" s="5"/>
      <c r="B20" s="25"/>
      <c r="C20" s="26"/>
      <c r="D20" s="27"/>
      <c r="E20" s="67"/>
      <c r="F20" s="9"/>
    </row>
    <row r="21" spans="1:6" ht="13.8">
      <c r="A21" s="11" t="s">
        <v>23</v>
      </c>
      <c r="B21" s="12" t="s">
        <v>24</v>
      </c>
      <c r="C21" s="56" t="s">
        <v>1</v>
      </c>
      <c r="D21" s="14">
        <v>24</v>
      </c>
      <c r="E21" s="67"/>
      <c r="F21" s="9">
        <f>D21*E21</f>
        <v>0</v>
      </c>
    </row>
    <row r="22" spans="1:6" ht="13.8">
      <c r="A22" s="21"/>
      <c r="B22" s="22"/>
      <c r="C22" s="23"/>
      <c r="D22" s="24"/>
      <c r="E22" s="70"/>
      <c r="F22" s="18"/>
    </row>
    <row r="23" spans="1:6" ht="13.8">
      <c r="A23" s="11" t="s">
        <v>25</v>
      </c>
      <c r="B23" s="12" t="s">
        <v>26</v>
      </c>
      <c r="C23" s="56" t="s">
        <v>1</v>
      </c>
      <c r="D23" s="14">
        <v>24</v>
      </c>
      <c r="E23" s="67"/>
      <c r="F23" s="9">
        <f>D23*E23</f>
        <v>0</v>
      </c>
    </row>
    <row r="24" spans="1:6" ht="13.8">
      <c r="A24" s="11"/>
      <c r="B24" s="12"/>
      <c r="C24" s="13"/>
      <c r="D24" s="14"/>
      <c r="E24" s="67"/>
      <c r="F24" s="9"/>
    </row>
    <row r="25" spans="1:6" ht="27.6">
      <c r="A25" s="11" t="s">
        <v>27</v>
      </c>
      <c r="B25" s="12" t="s">
        <v>28</v>
      </c>
      <c r="C25" s="13" t="s">
        <v>8</v>
      </c>
      <c r="D25" s="14">
        <v>1</v>
      </c>
      <c r="E25" s="67"/>
      <c r="F25" s="9">
        <f>D25*E25</f>
        <v>0</v>
      </c>
    </row>
    <row r="26" spans="1:6" ht="13.8">
      <c r="A26" s="11"/>
      <c r="B26" s="12"/>
      <c r="C26" s="13"/>
      <c r="D26" s="14"/>
      <c r="E26" s="67"/>
      <c r="F26" s="9"/>
    </row>
    <row r="27" spans="1:6" ht="41.4">
      <c r="A27" s="11" t="s">
        <v>29</v>
      </c>
      <c r="B27" s="12" t="s">
        <v>70</v>
      </c>
      <c r="C27" s="13" t="s">
        <v>1</v>
      </c>
      <c r="D27" s="14">
        <v>5</v>
      </c>
      <c r="E27" s="67"/>
      <c r="F27" s="9">
        <f>D27*E27</f>
        <v>0</v>
      </c>
    </row>
    <row r="28" spans="1:6" ht="13.8">
      <c r="A28" s="11"/>
      <c r="B28" s="12"/>
      <c r="C28" s="13"/>
      <c r="D28" s="14"/>
      <c r="E28" s="67"/>
      <c r="F28" s="9"/>
    </row>
    <row r="29" spans="1:6" ht="13.8">
      <c r="A29" s="21"/>
      <c r="B29" s="22"/>
      <c r="C29" s="23"/>
      <c r="D29" s="24"/>
      <c r="E29" s="70"/>
      <c r="F29" s="18"/>
    </row>
    <row r="30" spans="1:6" ht="14.4">
      <c r="A30" s="28"/>
      <c r="B30" s="29" t="s">
        <v>30</v>
      </c>
      <c r="C30" s="30"/>
      <c r="D30" s="31"/>
      <c r="E30" s="68"/>
      <c r="F30" s="32">
        <f>SUM(F13:F28)</f>
        <v>0</v>
      </c>
    </row>
    <row r="31" spans="1:6" ht="13.8">
      <c r="A31" s="21"/>
      <c r="B31" s="22"/>
      <c r="C31" s="23"/>
      <c r="D31" s="24"/>
      <c r="E31" s="70"/>
      <c r="F31" s="18"/>
    </row>
    <row r="32" spans="1:6" ht="13.8">
      <c r="A32" s="21"/>
      <c r="B32" s="22"/>
      <c r="C32" s="23"/>
      <c r="D32" s="24"/>
      <c r="E32" s="70"/>
      <c r="F32" s="18"/>
    </row>
    <row r="33" spans="1:6" ht="13.8">
      <c r="A33" s="21"/>
      <c r="B33" s="22"/>
      <c r="C33" s="23"/>
      <c r="D33" s="24"/>
      <c r="E33" s="70"/>
      <c r="F33" s="18"/>
    </row>
    <row r="34" spans="1:6" ht="14.4">
      <c r="A34" s="5" t="s">
        <v>3</v>
      </c>
      <c r="B34" s="20" t="s">
        <v>31</v>
      </c>
      <c r="C34" s="6"/>
      <c r="D34" s="7"/>
      <c r="E34" s="66"/>
      <c r="F34" s="8"/>
    </row>
    <row r="35" spans="1:6" ht="14.4">
      <c r="A35" s="5"/>
      <c r="B35" s="20"/>
      <c r="C35" s="6"/>
      <c r="D35" s="7"/>
      <c r="E35" s="66"/>
      <c r="F35" s="8"/>
    </row>
    <row r="36" spans="1:6" ht="69">
      <c r="A36" s="11" t="s">
        <v>32</v>
      </c>
      <c r="B36" s="12" t="s">
        <v>71</v>
      </c>
      <c r="C36" s="13" t="s">
        <v>1</v>
      </c>
      <c r="D36" s="14">
        <v>24</v>
      </c>
      <c r="E36" s="67"/>
      <c r="F36" s="9">
        <f>D36*E36</f>
        <v>0</v>
      </c>
    </row>
    <row r="37" spans="1:6" ht="13.8">
      <c r="A37" s="21"/>
      <c r="B37" s="22"/>
      <c r="C37" s="23"/>
      <c r="D37" s="24"/>
      <c r="E37" s="70"/>
      <c r="F37" s="18"/>
    </row>
    <row r="38" spans="1:6" ht="96.6">
      <c r="A38" s="11" t="s">
        <v>33</v>
      </c>
      <c r="B38" s="12" t="s">
        <v>72</v>
      </c>
      <c r="C38" s="13" t="s">
        <v>1</v>
      </c>
      <c r="D38" s="14">
        <v>1</v>
      </c>
      <c r="E38" s="67"/>
      <c r="F38" s="9">
        <f>D38*E38</f>
        <v>0</v>
      </c>
    </row>
    <row r="39" spans="1:6" ht="13.8">
      <c r="A39" s="21"/>
      <c r="B39" s="22"/>
      <c r="C39" s="23"/>
      <c r="D39" s="24"/>
      <c r="E39" s="70"/>
      <c r="F39" s="18"/>
    </row>
    <row r="40" spans="1:6" ht="124.2">
      <c r="A40" s="11" t="s">
        <v>34</v>
      </c>
      <c r="B40" s="12" t="s">
        <v>73</v>
      </c>
      <c r="C40" s="13" t="s">
        <v>1</v>
      </c>
      <c r="D40" s="14">
        <v>1</v>
      </c>
      <c r="E40" s="67"/>
      <c r="F40" s="9">
        <f>D40*E40</f>
        <v>0</v>
      </c>
    </row>
    <row r="41" spans="1:6" ht="13.8">
      <c r="A41" s="11"/>
      <c r="B41" s="12"/>
      <c r="C41" s="13"/>
      <c r="D41" s="14"/>
      <c r="E41" s="67"/>
      <c r="F41" s="9"/>
    </row>
    <row r="42" spans="1:6" ht="41.4">
      <c r="A42" s="11" t="s">
        <v>35</v>
      </c>
      <c r="B42" s="12" t="s">
        <v>74</v>
      </c>
      <c r="C42" s="13" t="s">
        <v>1</v>
      </c>
      <c r="D42" s="14">
        <v>1</v>
      </c>
      <c r="E42" s="67"/>
      <c r="F42" s="9">
        <f>D42*E42</f>
        <v>0</v>
      </c>
    </row>
    <row r="43" spans="1:6" ht="13.8">
      <c r="A43" s="11"/>
      <c r="B43" s="12"/>
      <c r="C43" s="13"/>
      <c r="D43" s="14"/>
      <c r="E43" s="67"/>
      <c r="F43" s="9"/>
    </row>
    <row r="44" spans="1:6" ht="14.4">
      <c r="A44" s="28"/>
      <c r="B44" s="29" t="s">
        <v>36</v>
      </c>
      <c r="C44" s="30"/>
      <c r="D44" s="31"/>
      <c r="E44" s="68"/>
      <c r="F44" s="32">
        <f>SUM(F36:F42)</f>
        <v>0</v>
      </c>
    </row>
    <row r="45" spans="1:6" ht="13.8">
      <c r="A45" s="21"/>
      <c r="B45" s="22"/>
      <c r="C45" s="23"/>
      <c r="D45" s="24"/>
      <c r="E45" s="71"/>
      <c r="F45" s="39"/>
    </row>
    <row r="46" spans="1:6" ht="14.4">
      <c r="A46" s="5" t="s">
        <v>4</v>
      </c>
      <c r="B46" s="20" t="s">
        <v>37</v>
      </c>
      <c r="C46" s="15"/>
      <c r="D46" s="40"/>
      <c r="E46" s="72"/>
      <c r="F46" s="42"/>
    </row>
    <row r="47" spans="1:6" ht="14.4">
      <c r="A47" s="5"/>
      <c r="B47" s="20"/>
      <c r="C47" s="15"/>
      <c r="D47" s="40"/>
      <c r="E47" s="72"/>
      <c r="F47" s="42"/>
    </row>
    <row r="48" spans="1:6" ht="41.4">
      <c r="A48" s="19" t="s">
        <v>38</v>
      </c>
      <c r="B48" s="12" t="s">
        <v>39</v>
      </c>
      <c r="C48" s="13" t="s">
        <v>8</v>
      </c>
      <c r="D48" s="14">
        <v>1</v>
      </c>
      <c r="E48" s="67"/>
      <c r="F48" s="9">
        <f>D48*E48</f>
        <v>0</v>
      </c>
    </row>
    <row r="49" spans="1:6" ht="13.8">
      <c r="A49" s="19"/>
      <c r="B49" s="12"/>
      <c r="C49" s="13"/>
      <c r="D49" s="14"/>
      <c r="E49" s="67"/>
      <c r="F49" s="9"/>
    </row>
    <row r="50" spans="1:6" ht="14.4">
      <c r="A50" s="28"/>
      <c r="B50" s="29" t="s">
        <v>40</v>
      </c>
      <c r="C50" s="30"/>
      <c r="D50" s="31"/>
      <c r="E50" s="68"/>
      <c r="F50" s="32">
        <f>SUM(F47:F49)</f>
        <v>0</v>
      </c>
    </row>
    <row r="51" spans="1:6" ht="13.8">
      <c r="A51" s="19"/>
      <c r="B51" s="12"/>
      <c r="C51" s="13"/>
      <c r="D51" s="40"/>
      <c r="E51" s="71"/>
      <c r="F51" s="39"/>
    </row>
    <row r="52" spans="1:6" ht="14.4">
      <c r="A52" s="5" t="s">
        <v>5</v>
      </c>
      <c r="B52" s="20" t="s">
        <v>41</v>
      </c>
      <c r="C52" s="13"/>
      <c r="D52" s="16"/>
      <c r="E52" s="73"/>
      <c r="F52" s="43"/>
    </row>
    <row r="53" spans="1:6" ht="13.8">
      <c r="A53" s="11"/>
      <c r="B53" s="12"/>
      <c r="C53" s="13"/>
      <c r="D53" s="14"/>
      <c r="E53" s="71"/>
      <c r="F53" s="38"/>
    </row>
    <row r="54" spans="1:6" ht="13.8">
      <c r="A54" s="19"/>
      <c r="B54" s="12"/>
      <c r="C54" s="13"/>
      <c r="D54" s="40"/>
      <c r="E54" s="67"/>
      <c r="F54" s="9"/>
    </row>
    <row r="55" spans="1:6" ht="41.4">
      <c r="A55" s="11" t="s">
        <v>42</v>
      </c>
      <c r="B55" s="12" t="s">
        <v>43</v>
      </c>
      <c r="C55" s="13"/>
      <c r="D55" s="16"/>
      <c r="E55" s="67"/>
      <c r="F55" s="10"/>
    </row>
    <row r="56" spans="1:6" ht="13.8">
      <c r="A56" s="11"/>
      <c r="B56" s="44"/>
      <c r="C56" s="13" t="s">
        <v>9</v>
      </c>
      <c r="D56" s="16">
        <v>180</v>
      </c>
      <c r="E56" s="67"/>
      <c r="F56" s="10">
        <f>D56*E56</f>
        <v>0</v>
      </c>
    </row>
    <row r="57" spans="1:6" ht="13.8">
      <c r="A57" s="11"/>
      <c r="B57" s="44"/>
      <c r="C57" s="13"/>
      <c r="D57" s="16"/>
      <c r="E57" s="67"/>
      <c r="F57" s="10"/>
    </row>
    <row r="58" spans="1:6" ht="41.4">
      <c r="A58" s="11" t="s">
        <v>44</v>
      </c>
      <c r="B58" s="12" t="s">
        <v>45</v>
      </c>
      <c r="C58" s="13" t="s">
        <v>9</v>
      </c>
      <c r="D58" s="14">
        <v>1180</v>
      </c>
      <c r="E58" s="67"/>
      <c r="F58" s="9">
        <f>D58*E58</f>
        <v>0</v>
      </c>
    </row>
    <row r="59" spans="1:6" ht="19.2" customHeight="1">
      <c r="A59" s="19"/>
      <c r="B59" s="12"/>
      <c r="C59" s="13"/>
      <c r="D59" s="40"/>
      <c r="E59" s="74"/>
      <c r="F59" s="41"/>
    </row>
    <row r="60" spans="1:6" ht="14.4">
      <c r="A60" s="28"/>
      <c r="B60" s="29" t="s">
        <v>46</v>
      </c>
      <c r="C60" s="30"/>
      <c r="D60" s="31"/>
      <c r="E60" s="68"/>
      <c r="F60" s="32">
        <f>SUM(F54:F58)</f>
        <v>0</v>
      </c>
    </row>
    <row r="61" spans="1:6" ht="14.4">
      <c r="A61" s="5"/>
      <c r="B61" s="20"/>
      <c r="C61" s="6"/>
      <c r="D61" s="7"/>
      <c r="E61" s="66"/>
      <c r="F61" s="8"/>
    </row>
    <row r="62" spans="1:6" ht="14.4">
      <c r="A62" s="33"/>
      <c r="B62" s="34"/>
      <c r="C62" s="35"/>
      <c r="D62" s="36"/>
      <c r="E62" s="75"/>
      <c r="F62" s="37"/>
    </row>
    <row r="63" spans="1:6" ht="14.4">
      <c r="A63" s="5" t="s">
        <v>6</v>
      </c>
      <c r="B63" s="20" t="s">
        <v>47</v>
      </c>
      <c r="C63" s="35"/>
      <c r="D63" s="36"/>
      <c r="E63" s="75"/>
      <c r="F63" s="37"/>
    </row>
    <row r="64" spans="1:6" ht="14.4">
      <c r="A64" s="33"/>
      <c r="B64" s="34"/>
      <c r="C64" s="35"/>
      <c r="D64" s="36"/>
      <c r="E64" s="75"/>
      <c r="F64" s="37"/>
    </row>
    <row r="65" spans="1:6" ht="69">
      <c r="A65" s="11" t="s">
        <v>48</v>
      </c>
      <c r="B65" s="12" t="s">
        <v>49</v>
      </c>
      <c r="C65" s="17" t="s">
        <v>9</v>
      </c>
      <c r="D65" s="46">
        <v>1787</v>
      </c>
      <c r="E65" s="47"/>
      <c r="F65" s="48">
        <f>SUM(D65*E65)</f>
        <v>0</v>
      </c>
    </row>
    <row r="66" spans="1:6" ht="13.8">
      <c r="A66" s="21"/>
      <c r="B66" s="22"/>
      <c r="C66" s="23"/>
      <c r="D66" s="24"/>
      <c r="E66" s="71"/>
      <c r="F66" s="39"/>
    </row>
    <row r="67" spans="1:6" ht="69">
      <c r="A67" s="11" t="s">
        <v>50</v>
      </c>
      <c r="B67" s="12" t="s">
        <v>51</v>
      </c>
      <c r="C67" s="13" t="s">
        <v>1</v>
      </c>
      <c r="D67" s="46">
        <v>24</v>
      </c>
      <c r="E67" s="47"/>
      <c r="F67" s="48">
        <f>SUM(D67*E67)</f>
        <v>0</v>
      </c>
    </row>
    <row r="68" spans="1:6" ht="13.8">
      <c r="A68" s="11"/>
      <c r="B68" s="45"/>
      <c r="C68" s="13"/>
      <c r="D68" s="14"/>
      <c r="E68" s="71"/>
      <c r="F68" s="39"/>
    </row>
    <row r="69" spans="1:6" ht="41.4">
      <c r="A69" s="11" t="s">
        <v>52</v>
      </c>
      <c r="B69" s="12" t="s">
        <v>53</v>
      </c>
      <c r="C69" s="13" t="s">
        <v>1</v>
      </c>
      <c r="D69" s="46">
        <v>5</v>
      </c>
      <c r="E69" s="47"/>
      <c r="F69" s="48">
        <f>SUM(D69*E69)</f>
        <v>0</v>
      </c>
    </row>
    <row r="70" spans="1:6" ht="13.8">
      <c r="A70" s="11"/>
      <c r="B70" s="45"/>
      <c r="C70" s="13"/>
      <c r="D70" s="14"/>
      <c r="E70" s="71"/>
      <c r="F70" s="39"/>
    </row>
    <row r="71" spans="1:6" ht="60.75" customHeight="1">
      <c r="A71" s="11" t="s">
        <v>54</v>
      </c>
      <c r="B71" s="12" t="s">
        <v>55</v>
      </c>
      <c r="C71" s="13" t="s">
        <v>56</v>
      </c>
      <c r="D71" s="46">
        <v>24</v>
      </c>
      <c r="E71" s="47"/>
      <c r="F71" s="48">
        <f>SUM(D71*E71)</f>
        <v>0</v>
      </c>
    </row>
    <row r="72" spans="1:6" ht="13.8">
      <c r="A72" s="11"/>
      <c r="B72" s="12"/>
      <c r="C72" s="13"/>
      <c r="D72" s="46"/>
      <c r="E72" s="47"/>
      <c r="F72" s="48"/>
    </row>
    <row r="73" spans="1:6" ht="90.75" customHeight="1">
      <c r="A73" s="11" t="s">
        <v>57</v>
      </c>
      <c r="B73" s="12" t="s">
        <v>58</v>
      </c>
      <c r="C73" s="13" t="s">
        <v>56</v>
      </c>
      <c r="D73" s="46">
        <v>1</v>
      </c>
      <c r="E73" s="47"/>
      <c r="F73" s="48">
        <f>SUM(D73*E73)</f>
        <v>0</v>
      </c>
    </row>
    <row r="74" spans="1:6" ht="13.8">
      <c r="A74" s="11"/>
      <c r="B74" s="12"/>
      <c r="C74" s="13"/>
      <c r="D74" s="46"/>
      <c r="E74" s="47"/>
      <c r="F74" s="48"/>
    </row>
    <row r="75" spans="1:6" ht="14.4">
      <c r="A75" s="28"/>
      <c r="B75" s="29" t="s">
        <v>59</v>
      </c>
      <c r="C75" s="30"/>
      <c r="D75" s="31"/>
      <c r="E75" s="68"/>
      <c r="F75" s="32">
        <f>SUM(F64:F74)</f>
        <v>0</v>
      </c>
    </row>
    <row r="76" spans="1:6" ht="14.4">
      <c r="A76" s="33"/>
      <c r="B76" s="34"/>
      <c r="C76" s="35"/>
      <c r="D76" s="36"/>
      <c r="E76" s="75"/>
      <c r="F76" s="37"/>
    </row>
    <row r="77" spans="1:6" ht="14.4">
      <c r="A77" s="33"/>
      <c r="B77" s="34"/>
      <c r="C77" s="35"/>
      <c r="D77" s="36"/>
      <c r="E77" s="75"/>
      <c r="F77" s="37"/>
    </row>
    <row r="78" spans="1:6" ht="13.8">
      <c r="A78" s="21"/>
      <c r="B78" s="22"/>
      <c r="C78" s="23"/>
      <c r="D78" s="24"/>
      <c r="E78" s="70"/>
      <c r="F78" s="18"/>
    </row>
    <row r="79" spans="1:6" ht="14.4">
      <c r="A79" s="5" t="s">
        <v>7</v>
      </c>
      <c r="B79" s="20" t="s">
        <v>60</v>
      </c>
      <c r="C79" s="35"/>
      <c r="D79" s="36"/>
      <c r="E79" s="75"/>
      <c r="F79" s="37"/>
    </row>
    <row r="80" spans="1:6" ht="14.4">
      <c r="A80" s="33"/>
      <c r="B80" s="34"/>
      <c r="C80" s="35"/>
      <c r="D80" s="36"/>
      <c r="E80" s="75"/>
      <c r="F80" s="37"/>
    </row>
    <row r="81" spans="1:6" ht="27.6">
      <c r="A81" s="11" t="s">
        <v>61</v>
      </c>
      <c r="B81" s="12" t="s">
        <v>62</v>
      </c>
      <c r="C81" s="17" t="s">
        <v>9</v>
      </c>
      <c r="D81" s="14">
        <v>620</v>
      </c>
      <c r="E81" s="67"/>
      <c r="F81" s="9">
        <f>D81*E81</f>
        <v>0</v>
      </c>
    </row>
    <row r="82" spans="1:6" ht="13.8">
      <c r="A82" s="11"/>
      <c r="B82" s="12"/>
      <c r="C82" s="13"/>
      <c r="D82" s="14"/>
      <c r="E82" s="67"/>
      <c r="F82" s="9"/>
    </row>
    <row r="83" spans="1:6" ht="13.8">
      <c r="A83" s="11" t="s">
        <v>63</v>
      </c>
      <c r="B83" s="12" t="s">
        <v>64</v>
      </c>
      <c r="C83" s="13" t="s">
        <v>1</v>
      </c>
      <c r="D83" s="14">
        <v>5</v>
      </c>
      <c r="E83" s="67"/>
      <c r="F83" s="9">
        <f>D83*E83</f>
        <v>0</v>
      </c>
    </row>
    <row r="84" spans="1:6" ht="13.8">
      <c r="A84" s="11"/>
      <c r="B84" s="12"/>
      <c r="C84" s="13"/>
      <c r="D84" s="14"/>
      <c r="E84" s="67"/>
      <c r="F84" s="9"/>
    </row>
    <row r="85" spans="1:6" ht="14.4">
      <c r="A85" s="49"/>
      <c r="B85" s="50" t="s">
        <v>65</v>
      </c>
      <c r="C85" s="51"/>
      <c r="D85" s="52"/>
      <c r="E85" s="76"/>
      <c r="F85" s="53">
        <f>SUM(F80:F84)</f>
        <v>0</v>
      </c>
    </row>
    <row r="86" spans="1:6" ht="14.4">
      <c r="A86" s="33"/>
      <c r="B86" s="34"/>
      <c r="C86" s="35"/>
      <c r="D86" s="36"/>
      <c r="E86" s="75"/>
      <c r="F86" s="37"/>
    </row>
    <row r="87" spans="1:6" ht="14.4">
      <c r="A87" s="33"/>
      <c r="B87" s="34"/>
      <c r="C87" s="35"/>
      <c r="D87" s="36"/>
      <c r="E87" s="75"/>
      <c r="F87" s="37"/>
    </row>
    <row r="90" spans="1:6" ht="15.6">
      <c r="A90" s="60"/>
      <c r="B90" s="61" t="s">
        <v>66</v>
      </c>
      <c r="C90" s="62"/>
      <c r="D90" s="63"/>
      <c r="E90" s="77"/>
      <c r="F90" s="64">
        <f>F9+F30+F44+F50+F60+F75+F85</f>
        <v>0</v>
      </c>
    </row>
    <row r="91" spans="1:6" ht="15.6">
      <c r="A91" s="60"/>
      <c r="B91" s="61" t="s">
        <v>67</v>
      </c>
      <c r="C91" s="62"/>
      <c r="D91" s="63"/>
      <c r="E91" s="77"/>
      <c r="F91" s="64">
        <f>F90*0.25</f>
        <v>0</v>
      </c>
    </row>
    <row r="92" spans="1:6" ht="24.75" customHeight="1">
      <c r="A92" s="60"/>
      <c r="B92" s="61" t="s">
        <v>68</v>
      </c>
      <c r="C92" s="62"/>
      <c r="D92" s="63"/>
      <c r="E92" s="77"/>
      <c r="F92" s="64">
        <f>SUM(F90:F91)</f>
        <v>0</v>
      </c>
    </row>
  </sheetData>
  <sheetProtection algorithmName="SHA-512" hashValue="x/7LrBQSNSSfcD3PP0KrZrKuIYXdj/d/F+cDXssxo6o8eLqZNP01OAsIkn4gyyLxdNoemtzFtwDRBQSeS23egA==" saltValue="cQwYAUbxf/IqkFj6pHCDvA==" spinCount="100000" sheet="1" objects="1" scenarios="1"/>
  <conditionalFormatting sqref="B51 B38:B39 B45 B59 B53:B57">
    <cfRule type="top10" dxfId="0" priority="1" rank="10"/>
  </conditionalFormatting>
  <pageMargins left="0.94488188976377963" right="0.15748031496062992" top="0.70866141732283472" bottom="0.59055118110236227" header="0.31496062992125984" footer="0.31496062992125984"/>
  <pageSetup paperSize="9" firstPageNumber="40" orientation="portrait" useFirstPageNumber="1" r:id="rId1"/>
  <headerFooter>
    <oddHeader xml:space="preserve">&amp;L&amp;8
</oddHeader>
    <oddFooter>&amp;C&amp;8RUJAN 2025
&amp;P</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Navodnjavanje igrališta</vt:lpstr>
      <vt:lpstr>'Navodnjavanje igrališta'!Podrucje_ispisa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dc:creator>
  <cp:lastModifiedBy>Grad Pregrada</cp:lastModifiedBy>
  <cp:lastPrinted>2026-06-19T11:25:45Z</cp:lastPrinted>
  <dcterms:created xsi:type="dcterms:W3CDTF">2010-01-22T07:56:06Z</dcterms:created>
  <dcterms:modified xsi:type="dcterms:W3CDTF">2026-06-19T11:28:14Z</dcterms:modified>
</cp:coreProperties>
</file>